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arkovskaya\Desktop\ЖС\Методология\"/>
    </mc:Choice>
  </mc:AlternateContent>
  <bookViews>
    <workbookView xWindow="0" yWindow="0" windowWidth="19200" windowHeight="6470" activeTab="1"/>
  </bookViews>
  <sheets>
    <sheet name="Шаблон " sheetId="8" r:id="rId1"/>
    <sheet name="Пример " sheetId="1" r:id="rId2"/>
    <sheet name="Лист3" sheetId="3" state="hidden" r:id="rId3"/>
    <sheet name="Лист7" sheetId="7"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8" l="1"/>
  <c r="L44" i="8"/>
  <c r="L36" i="8"/>
  <c r="AR44" i="8"/>
  <c r="AJ44" i="8"/>
  <c r="AB44" i="8"/>
  <c r="T44" i="8"/>
  <c r="D44" i="8"/>
  <c r="C44" i="8"/>
  <c r="AR43" i="8"/>
  <c r="AJ43" i="8"/>
  <c r="AB43" i="8"/>
  <c r="T43" i="8"/>
  <c r="L43" i="8"/>
  <c r="D43" i="8"/>
  <c r="C43" i="8"/>
  <c r="AR42" i="8"/>
  <c r="AJ42" i="8"/>
  <c r="AB42" i="8"/>
  <c r="T42" i="8"/>
  <c r="L42" i="8"/>
  <c r="D42" i="8"/>
  <c r="C42" i="8"/>
  <c r="AR41" i="8"/>
  <c r="AJ41" i="8"/>
  <c r="AB41" i="8"/>
  <c r="T41" i="8"/>
  <c r="L41" i="8"/>
  <c r="D41" i="8"/>
  <c r="C41" i="8"/>
  <c r="AR40" i="8"/>
  <c r="AJ40" i="8"/>
  <c r="AB40" i="8"/>
  <c r="T40" i="8"/>
  <c r="L40" i="8"/>
  <c r="D40" i="8"/>
  <c r="C40" i="8"/>
  <c r="AR39" i="8"/>
  <c r="AJ39" i="8"/>
  <c r="AB39" i="8"/>
  <c r="T39" i="8"/>
  <c r="L39" i="8"/>
  <c r="D39" i="8"/>
  <c r="C39" i="8"/>
  <c r="AR38" i="8"/>
  <c r="AJ38" i="8"/>
  <c r="AB38" i="8"/>
  <c r="T38" i="8"/>
  <c r="L38" i="8"/>
  <c r="D38" i="8"/>
  <c r="C38" i="8"/>
  <c r="AR37" i="8"/>
  <c r="AJ37" i="8"/>
  <c r="AB37" i="8"/>
  <c r="T37" i="8"/>
  <c r="L37" i="8"/>
  <c r="D37" i="8"/>
  <c r="C37" i="8"/>
  <c r="AR36" i="8"/>
  <c r="AJ36" i="8"/>
  <c r="AB36" i="8"/>
  <c r="T36" i="8"/>
  <c r="D36" i="8"/>
  <c r="C36" i="8"/>
  <c r="AR35" i="8"/>
  <c r="AJ35" i="8"/>
  <c r="AB35" i="8"/>
  <c r="T35" i="8"/>
  <c r="L35" i="8"/>
  <c r="C35" i="8"/>
  <c r="AR34" i="8"/>
  <c r="AJ34" i="8"/>
  <c r="AB34" i="8"/>
  <c r="T34" i="8"/>
  <c r="L34" i="8"/>
  <c r="D34" i="8"/>
  <c r="C34" i="8"/>
  <c r="H34" i="1"/>
  <c r="H35" i="1"/>
  <c r="H36" i="1"/>
  <c r="H37" i="1"/>
  <c r="H38" i="1"/>
  <c r="H39" i="1"/>
  <c r="H40" i="1"/>
  <c r="H41" i="1"/>
  <c r="H42" i="1"/>
  <c r="H43" i="1"/>
  <c r="H44" i="1"/>
  <c r="P34" i="1"/>
  <c r="P35" i="1"/>
  <c r="P36" i="1"/>
  <c r="P37" i="1"/>
  <c r="P38" i="1"/>
  <c r="P39" i="1"/>
  <c r="P40" i="1"/>
  <c r="P41" i="1"/>
  <c r="P42" i="1"/>
  <c r="P43" i="1"/>
  <c r="P44" i="1"/>
  <c r="AF44" i="1"/>
  <c r="AF43" i="1"/>
  <c r="AF42" i="1"/>
  <c r="AF41" i="1"/>
  <c r="AF40" i="1"/>
  <c r="AF39" i="1"/>
  <c r="AF38" i="1"/>
  <c r="AF37" i="1"/>
  <c r="AF36" i="1"/>
  <c r="AF35" i="1"/>
  <c r="AF34" i="1"/>
  <c r="AN44" i="1"/>
  <c r="AN43" i="1"/>
  <c r="AN42" i="1"/>
  <c r="AN41" i="1"/>
  <c r="AN40" i="1"/>
  <c r="AN39" i="1"/>
  <c r="AN38" i="1"/>
  <c r="AN37" i="1"/>
  <c r="AN36" i="1"/>
  <c r="AN35" i="1"/>
  <c r="AN34" i="1"/>
  <c r="BD44" i="1"/>
  <c r="BD43" i="1"/>
  <c r="BD42" i="1"/>
  <c r="BD41" i="1"/>
  <c r="BD40" i="1"/>
  <c r="BD39" i="1"/>
  <c r="BD38" i="1"/>
  <c r="BD37" i="1"/>
  <c r="BD36" i="1"/>
  <c r="BD35" i="1"/>
  <c r="BD34" i="1"/>
  <c r="AV44" i="1"/>
  <c r="AV43" i="1"/>
  <c r="AV42" i="1"/>
  <c r="AV41" i="1"/>
  <c r="AV40" i="1"/>
  <c r="AV39" i="1"/>
  <c r="AV38" i="1"/>
  <c r="AV37" i="1"/>
  <c r="AV36" i="1"/>
  <c r="AV35" i="1"/>
  <c r="AV34" i="1"/>
  <c r="X35" i="1"/>
  <c r="X36" i="1"/>
  <c r="X37" i="1"/>
  <c r="X38" i="1"/>
  <c r="X39" i="1"/>
  <c r="X40" i="1"/>
  <c r="X41" i="1"/>
  <c r="X42" i="1"/>
  <c r="X43" i="1"/>
  <c r="X44" i="1"/>
  <c r="X34" i="1"/>
  <c r="AK8" i="8" l="1"/>
  <c r="M8" i="8"/>
  <c r="AC8" i="8"/>
  <c r="E8" i="8"/>
  <c r="U8" i="8"/>
  <c r="E8" i="1"/>
  <c r="C3" i="8" l="1"/>
  <c r="D34" i="1"/>
  <c r="D35" i="1"/>
  <c r="D36" i="1"/>
  <c r="D37" i="1"/>
  <c r="D38" i="1"/>
  <c r="D39" i="1"/>
  <c r="D40" i="1"/>
  <c r="D41" i="1"/>
  <c r="D42" i="1"/>
  <c r="D43" i="1"/>
  <c r="D44" i="1"/>
  <c r="C35" i="1"/>
  <c r="C36" i="1"/>
  <c r="C37" i="1"/>
  <c r="C38" i="1"/>
  <c r="C39" i="1"/>
  <c r="C40" i="1"/>
  <c r="C41" i="1"/>
  <c r="C42" i="1"/>
  <c r="C43" i="1"/>
  <c r="C44" i="1"/>
  <c r="C34" i="1"/>
  <c r="D2" i="7"/>
  <c r="AW8" i="1" l="1"/>
  <c r="AO8" i="1"/>
  <c r="I8" i="1"/>
  <c r="Y8" i="1"/>
  <c r="AG8" i="1"/>
  <c r="Q8" i="1"/>
  <c r="C3" i="1" l="1"/>
</calcChain>
</file>

<file path=xl/sharedStrings.xml><?xml version="1.0" encoding="utf-8"?>
<sst xmlns="http://schemas.openxmlformats.org/spreadsheetml/2006/main" count="287" uniqueCount="163">
  <si>
    <t>ЭТАПЫ КЛИЕНТСКОГО ПУТИ</t>
  </si>
  <si>
    <t>ДЕЙСТВИЯ КЛИЕНТА</t>
  </si>
  <si>
    <t>ТОЧКИ КОНТАКТА</t>
  </si>
  <si>
    <t>ЦЕЛИ И ОЖИДАНИЯ</t>
  </si>
  <si>
    <t>ЭМОЦИИ</t>
  </si>
  <si>
    <t>РЕКОМЕНДАЦИИ</t>
  </si>
  <si>
    <t>Сайт Aviasales.ru</t>
  </si>
  <si>
    <t>S7 одной из первых появляется среди рекомендуемых авиакомпаний. Различие между ценами S7 и других авиакоманийесть, но оно незначительно</t>
  </si>
  <si>
    <t>Кроме базовой информации, сайт показывает, какие самолёты используются и насколько пунктуальна компания в выполнении рейса</t>
  </si>
  <si>
    <t>По данным Aviasales, только 2 рейса S7 из 3 прилетают вовремя, а средняя задержка составляет 20 минут</t>
  </si>
  <si>
    <t>В контексте покупки билетов навигация выстроена достаточно интуитивно: при открытии страницы основной элемент в центре экрана - форма для бронирования билетов</t>
  </si>
  <si>
    <t>Проработайте возможности оптимизации процесса подготовкм воздушного судна и посадки пассажиров для сокращения времени задержки вылета</t>
  </si>
  <si>
    <t>Добавьте возможность заказать обратный звонок на всех страницах S7.ru</t>
  </si>
  <si>
    <t>Сайт Aviasales.ru
Страница подтверждения от платёжной системы</t>
  </si>
  <si>
    <t>Email: S7 Airlines (etix.aero@s7.ru)</t>
  </si>
  <si>
    <t>Табуляция между полями работает</t>
  </si>
  <si>
    <t>Если перепутал города вылета и прилёта, есть кнопка быстрого переключения</t>
  </si>
  <si>
    <t>Поиск городов рабоатет как на русском, так и на английскос, даже если включена не та раскладка клавиатуры</t>
  </si>
  <si>
    <t>По умолчанию 1 человек, ничего менять не нужно</t>
  </si>
  <si>
    <t>Сайт не подводит - цена такая же, как и на агрегаторе. Вместо бронирования через партнёров решаю забронировать напрямую</t>
  </si>
  <si>
    <t>Отдельное сообщение предлагает войти в профиль, чтобы узнать о привелегиях S7 Priority, но ссылки на вход не содержит</t>
  </si>
  <si>
    <t>В саму программу S7 Priority можно только зайти - зарегистрироваться в процессе заказа и получить мили сразу (не восстанавливая) невозможно</t>
  </si>
  <si>
    <t>Вкладка "Маршрут" не соответствует содержимому: оформлению доп. багажа, мест и страховки, при этом вкладка "Услуги" неактивна</t>
  </si>
  <si>
    <t>При этом, и багаж, и места, и страховку можно заказать буквально в 2 клика - интерфейс удобный</t>
  </si>
  <si>
    <t>На каждом шаге корзина находится на своём законном месте, в правой части экрана - не заблудишься</t>
  </si>
  <si>
    <t>При покупке билета на Аэроэкспресс автоматически подтягиваются даты и направления - это удобно</t>
  </si>
  <si>
    <t>Отели и Аэроэкспресс предлагаются в отдельном окне от услуг S7</t>
  </si>
  <si>
    <t>Если клиент допустил ошибку в паспортных данных/дне рождения, это можно поправить через личный кабинет</t>
  </si>
  <si>
    <t>Есть широкий спектр методов оплаты: от банковской карты до оплаты в терминалах и безналичной оплаты. Также есть опция "Оплата позже", которая по факту замораживает цену на 24ч</t>
  </si>
  <si>
    <t>Ссылка "Войдите в профиль" снизу от области ввода данных карты не работает</t>
  </si>
  <si>
    <t>Компания запрашивает у меня email, телефон и данные паспорта, но в сообщении о сборе персональных данных говорится, что я даю согласие только на предоставление ФИО и email</t>
  </si>
  <si>
    <t>Форма для ввода номера телефона не проверяет вводимые данные на количество цифр в зависимости от выбранного кода страны</t>
  </si>
  <si>
    <t>На странице подтверждения, кроме деталей бронирования, также доступен подарок - скидка от одного из партнёров (S7 пользуется услугами Flocktory)</t>
  </si>
  <si>
    <t>В email нет ссылок на добавление рейса в календарь</t>
  </si>
  <si>
    <t>Строка подсказки должна проверять вводимые данные не только на языках ввода, но и на опечатки</t>
  </si>
  <si>
    <t>Сообщение о программе лояльности должно содержать ссылку на лендинговую страницу с возможностью регистрации</t>
  </si>
  <si>
    <t>Поправьте баг со ссылкой "Войдите в профиль" при вводе данных банковской карты</t>
  </si>
  <si>
    <t>ПОЗИТИВНЫЙ ОПЫТ КЛИЕНТА</t>
  </si>
  <si>
    <t>НЕГАТИВНЫЙ ОПЫТ КЛИЕНТА</t>
  </si>
  <si>
    <t>МЕТРИКИ</t>
  </si>
  <si>
    <t>чат-бот Макс</t>
  </si>
  <si>
    <t>Раздел меню</t>
  </si>
  <si>
    <t>браузер</t>
  </si>
  <si>
    <t>Уровень потребительских усилий</t>
  </si>
  <si>
    <t>…</t>
  </si>
  <si>
    <t>5 дней</t>
  </si>
  <si>
    <t>10 документов</t>
  </si>
  <si>
    <t>повторная подача документов</t>
  </si>
  <si>
    <t>Интерфейсные проблемы</t>
  </si>
  <si>
    <t>Когнитивные проблемы</t>
  </si>
  <si>
    <t>Информирование и статус</t>
  </si>
  <si>
    <t>Взаимодейсвие и помощь</t>
  </si>
  <si>
    <t>СМЭВ и документооборот</t>
  </si>
  <si>
    <t>Физические усилия</t>
  </si>
  <si>
    <t>Сроки</t>
  </si>
  <si>
    <t>Финансовая составляющая</t>
  </si>
  <si>
    <t>Электронная подпись и доверенности</t>
  </si>
  <si>
    <t>Доступность оффлайн офисов</t>
  </si>
  <si>
    <t>Регистрация и аутентификация</t>
  </si>
  <si>
    <t>интерфейсные проблемы, ui дизайн</t>
  </si>
  <si>
    <t>проблемы вызывающие повышение когнитивной нагрузки: текст, разные сущности одного и того же действия, различные представления одной сущности и др.</t>
  </si>
  <si>
    <t>получение какой либо информации, уведомлений, статуса о сроках, месте и времени получения услуги, причины отказа</t>
  </si>
  <si>
    <t>чаты, коммуникация, общение со специалистом, качество консультаций, обратная связь, помощь, подсказки, онборд</t>
  </si>
  <si>
    <t>получение и обработка данных, бумажный документооборот, большое кол-во документов</t>
  </si>
  <si>
    <t>личный визит в ведомство, дубликаты  документов, лишние этапы и шаги, двухэтапное оформление</t>
  </si>
  <si>
    <t>причины, увеличивающие, сроки услуги/этапа</t>
  </si>
  <si>
    <t>платно, бесплатно, и любая другая проблема, связанная с финансами</t>
  </si>
  <si>
    <t>электронная подпись и доверенности</t>
  </si>
  <si>
    <t>местоположение, график приема , очереди, и др.</t>
  </si>
  <si>
    <t>проблемы связанные со входом и регистрацией, сюда же проблемы типа удаления профиля можно добавить</t>
  </si>
  <si>
    <t>№</t>
  </si>
  <si>
    <t>Тип</t>
  </si>
  <si>
    <t>Характеристика</t>
  </si>
  <si>
    <t>Вес</t>
  </si>
  <si>
    <t>J</t>
  </si>
  <si>
    <t>L</t>
  </si>
  <si>
    <t>K</t>
  </si>
  <si>
    <r>
      <rPr>
        <b/>
        <sz val="28"/>
        <color theme="0"/>
        <rFont val="Wingdings"/>
        <charset val="2"/>
      </rPr>
      <t>J</t>
    </r>
    <r>
      <rPr>
        <sz val="24"/>
        <color theme="0"/>
        <rFont val="Calibri"/>
        <family val="2"/>
        <charset val="204"/>
        <scheme val="minor"/>
      </rPr>
      <t xml:space="preserve"> - отлично</t>
    </r>
  </si>
  <si>
    <r>
      <rPr>
        <b/>
        <sz val="28"/>
        <color theme="0"/>
        <rFont val="Wingdings"/>
        <charset val="2"/>
      </rPr>
      <t>K</t>
    </r>
    <r>
      <rPr>
        <sz val="24"/>
        <color theme="0"/>
        <rFont val="Calibri"/>
        <family val="2"/>
        <charset val="204"/>
        <scheme val="minor"/>
      </rPr>
      <t xml:space="preserve"> - неплохо</t>
    </r>
  </si>
  <si>
    <t>Срок получения услуги (субъективно)</t>
  </si>
  <si>
    <t>5 мин</t>
  </si>
  <si>
    <t>15 мин</t>
  </si>
  <si>
    <t>5 дн.</t>
  </si>
  <si>
    <t>менее минуты</t>
  </si>
  <si>
    <t>30 дней</t>
  </si>
  <si>
    <t>1 мин</t>
  </si>
  <si>
    <t>1 час</t>
  </si>
  <si>
    <t>50 дней</t>
  </si>
  <si>
    <t>Срок получения услуги:</t>
  </si>
  <si>
    <r>
      <rPr>
        <b/>
        <sz val="20"/>
        <color theme="1"/>
        <rFont val="Calibri"/>
        <family val="2"/>
        <charset val="204"/>
        <scheme val="minor"/>
      </rPr>
      <t>Дата проведения исследования:</t>
    </r>
    <r>
      <rPr>
        <sz val="20"/>
        <color theme="1"/>
        <rFont val="Calibri"/>
        <family val="2"/>
        <charset val="204"/>
        <scheme val="minor"/>
      </rPr>
      <t xml:space="preserve"> 30.06.2023 - 30.07.2023</t>
    </r>
  </si>
  <si>
    <t>ВЫВОДЫ</t>
  </si>
  <si>
    <r>
      <rPr>
        <b/>
        <sz val="28"/>
        <color theme="0"/>
        <rFont val="Wingdings"/>
        <charset val="2"/>
      </rPr>
      <t>L</t>
    </r>
    <r>
      <rPr>
        <sz val="24"/>
        <color theme="0"/>
        <rFont val="Calibri"/>
        <family val="2"/>
        <charset val="204"/>
        <scheme val="minor"/>
      </rPr>
      <t xml:space="preserve">	 - печально	</t>
    </r>
  </si>
  <si>
    <t>Срок получения услуги (субъективно):</t>
  </si>
  <si>
    <t xml:space="preserve">Сценарий: </t>
  </si>
  <si>
    <r>
      <rPr>
        <b/>
        <sz val="20"/>
        <color theme="1"/>
        <rFont val="Calibri"/>
        <family val="2"/>
        <charset val="204"/>
        <scheme val="minor"/>
      </rPr>
      <t>Дата проведения исследования:</t>
    </r>
    <r>
      <rPr>
        <sz val="20"/>
        <color theme="1"/>
        <rFont val="Calibri"/>
        <family val="2"/>
        <charset val="204"/>
        <scheme val="minor"/>
      </rPr>
      <t xml:space="preserve"> </t>
    </r>
  </si>
  <si>
    <r>
      <rPr>
        <b/>
        <sz val="20"/>
        <color theme="1"/>
        <rFont val="Calibri"/>
        <family val="2"/>
        <charset val="204"/>
        <scheme val="minor"/>
      </rPr>
      <t>Ведомство:</t>
    </r>
    <r>
      <rPr>
        <sz val="20"/>
        <color theme="1"/>
        <rFont val="Calibri"/>
        <family val="2"/>
        <charset val="204"/>
        <scheme val="minor"/>
      </rPr>
      <t xml:space="preserve"> </t>
    </r>
  </si>
  <si>
    <t xml:space="preserve">Услуга: </t>
  </si>
  <si>
    <t xml:space="preserve">1. </t>
  </si>
  <si>
    <t xml:space="preserve">2. </t>
  </si>
  <si>
    <t xml:space="preserve">3. </t>
  </si>
  <si>
    <t xml:space="preserve">4. </t>
  </si>
  <si>
    <t xml:space="preserve">5. </t>
  </si>
  <si>
    <t>текст с описанием проблемы</t>
  </si>
  <si>
    <t>При оформлении справки о доходах, заявитель был вынужден заказать несколько вариантов справки (со сроком дохода за 3 и 6 месяцев), так как при подготовке документов он не смог получить корректную информацию об оформлении документов.</t>
  </si>
  <si>
    <t>Город , в котором находится пользователь, автоматически подтягивается в город вылета</t>
  </si>
  <si>
    <t>Имя и фамилия должны вводится латиницей, но еслипользователь вводит их кириллицей, форма предлагает ему подставить имя латиницей в 1 клик</t>
  </si>
  <si>
    <t>Email содержит мета-данные о рейсе, что позволяет Gmail пользователя отобразить их в более читабельной форме</t>
  </si>
  <si>
    <t>У S7 есть не только дневные, но и ночные рейсы - для пользователя это плюс</t>
  </si>
  <si>
    <t>Присутствует возможность звонка онлайн если у пользователя появились какие-либо вопросы</t>
  </si>
  <si>
    <t>Также можно подписаться на оповещение о снижении цены: может быть полезно, если пользователь планирует поездку заранее и можешь подождать</t>
  </si>
  <si>
    <t>Стоимость билетов Аэроэкспресса через S7 аналогична той, что и в терминалах. Пользователь покупает билеты на самолёт заранее, поэтому билеты на Аэроэкспресс также идут по льготному спец. тарифу</t>
  </si>
  <si>
    <t>Открвает сайт ЕПГУ</t>
  </si>
  <si>
    <t>Находит услугу</t>
  </si>
  <si>
    <t>Находит телефон службы поддержки</t>
  </si>
  <si>
    <t>Выбирает даты, города вылета и прилёта</t>
  </si>
  <si>
    <t>Нажимает на кнопку "Найти", система переводит пользователя на вкладку "Выбор", выбирает рейс и тариф</t>
  </si>
  <si>
    <t>Нажимает на кнопку "Добавить в корзину", система переводит на вкладку "Маршрут"</t>
  </si>
  <si>
    <t>Нажимает на кнопку "Далее", система переводит на вкладку "Выбор услуг"</t>
  </si>
  <si>
    <t>Нажимает на кнопку "Перейти к оплате", выбирает способ оплаты, вводит личные данные и данные карты</t>
  </si>
  <si>
    <t>Нажимает на кнопку "Оплатить сейчас" и автоматически переходит на страницу подтверждения</t>
  </si>
  <si>
    <t>Получает подтверждение о покупке билетов по email и открывает его на PC</t>
  </si>
  <si>
    <t>Осуществить быстрое открытие сайта и выбор услуг</t>
  </si>
  <si>
    <t>Осуществить быстрый поиск  удобного рейса, в котором самолёты отправляются и прилетают без задержек.</t>
  </si>
  <si>
    <t>Легко и быстро ввести данные для проверки цены</t>
  </si>
  <si>
    <t>Легко ввести данные и переключиться между полями, даже если ввод осуществляется не на той раскладке клавиатуры/с ошибками</t>
  </si>
  <si>
    <t>При проверке на сайте найти самую минимальную цену из приложения, либо ещё более низкую цену</t>
  </si>
  <si>
    <t>Осуществить быстрый поиск деталей маршрута для подтверждения</t>
  </si>
  <si>
    <t>Осуществить заказ билетов за минимум времени (и минимум кликов), быстрый заказ доп. Услуг, которые выглядят ненавязчиво.</t>
  </si>
  <si>
    <t>Осуществить быструю оплату перелёта удобным способом</t>
  </si>
  <si>
    <t xml:space="preserve">Осуществить быструй поиск уведомления о подтверждении покупки. </t>
  </si>
  <si>
    <t>Быстро после оформления заказа получить подтверждение покупки и занести поездку в свой календарь</t>
  </si>
  <si>
    <t>Заказать обратный звонок с главной страницы- возможности нет</t>
  </si>
  <si>
    <t>Если при выборе городов пользователь допускает малейшую ошибку в написании города (например, перепутал буквы), город не ищется и пользователю приходится поправлять текст</t>
  </si>
  <si>
    <t>S7 запрашивает местоположение уже после того, как пользователь указал города вылета и прилёта. Непонятно, зачем это, если город вылета и так автоматически подтягивается по IP-адресу</t>
  </si>
  <si>
    <t>Страховка включается в стоимость по умолчанию. Бизнес-составляющая этого действия понятна, но в глазах клиента это выглядит в большей степени как попытка хитрой допродажи</t>
  </si>
  <si>
    <t>S7 предлагает покупку прохода в свои бизнес-залы, однако на этом этапе возможности купить проход в бизнес-зал нет</t>
  </si>
  <si>
    <t>Пользователь оформляет рейс, длиной более 3 часов - "Москва - Новосибирск" без возможности получения питание на борту в течение продолжительного времени перелета.</t>
  </si>
  <si>
    <t>От коллег пользователь слышал, что S7 также предлагает заказ спец. питания на борту, но при заказе билетов он не видит данной опции. На сайте узнет, что это можно сделать только на рейсах длительностью от 3 часов</t>
  </si>
  <si>
    <t>В email написано, что при неявке на один из рейсов маршрута все последующие сегменты перелёта аннулируются. Опоздал на полёт, "Туда" - сгорает и "Обратно"</t>
  </si>
  <si>
    <t>Помимо стоимости билета и доп. места пользователь получает чек за Сервисный Сбор. Выясняется, что это сбор за (!) электронную регистрацию</t>
  </si>
  <si>
    <t>В рамках процесса бронирования необходимо сделать возможным, не только вход в личный кабинет в правой части экрана, но и регистрацию в программе лояльности S7 Priority</t>
  </si>
  <si>
    <t>Необходимо добавить в объединённую вкладку с услугами возможность покупки прохода а бизнес-зал</t>
  </si>
  <si>
    <t>Исключить выбор страховки по умолчанию в рамках покупки билетов</t>
  </si>
  <si>
    <t>Если город клиента автоматически уточняется по IP адресу, необходимо исключить запрос о местоположении пользователя на момент бронирования билета</t>
  </si>
  <si>
    <t>Необходимо объединить заказ доп. багажа, места extra space, доступ в лаундж-зону, аэроэкспресс, отели и т.д. в единую вкладку, "Доп. Услуги", название которой подходило бы по смыслу</t>
  </si>
  <si>
    <t>Исправить баг с виджетом для сбора обратной стороны, появляющийся в левой нижней части экран</t>
  </si>
  <si>
    <t>Реализовать возможность заказа спец. питания на всех рейсах во вкладке "Услуги", включая клиентов с определёнными потребностями в питании.</t>
  </si>
  <si>
    <t>Включить в текст соглашения со сбором и обработке данных информацию с данными номера телефона и паспортных данных</t>
  </si>
  <si>
    <t>Улучшить механизм валидации данных по телефонному номеру, чтобы в зависимости от выбранной страны проверялось количество цифр в номере</t>
  </si>
  <si>
    <t>При вводе данных картыта буляция должна включать все поля, в том числе "Срок действия"</t>
  </si>
  <si>
    <t>Реализуйте в email с подтверждением функционал, позволяющий добавить в календарь, как 1 из рейсов, так и всю поездку</t>
  </si>
  <si>
    <t>Изменить правила перелёта пассажиров, добавить в них информацию о том, что если пользователь опоздал на рейс "туда" он не должен покупать ещё и новый билет "обратно".</t>
  </si>
  <si>
    <t xml:space="preserve">Упразднить сервисный сбор за эл. Регистрацию, включив его в стоимость билетов. </t>
  </si>
  <si>
    <t>Не работает ссылка "Войдите в профиль" в нижней части области ввода данных карты</t>
  </si>
  <si>
    <r>
      <rPr>
        <b/>
        <sz val="20"/>
        <color theme="1"/>
        <rFont val="Calibri"/>
        <family val="2"/>
        <charset val="204"/>
        <scheme val="minor"/>
      </rPr>
      <t xml:space="preserve">Сценарий: </t>
    </r>
    <r>
      <rPr>
        <sz val="20"/>
        <color theme="1"/>
        <rFont val="Calibri"/>
        <family val="2"/>
        <charset val="204"/>
        <scheme val="minor"/>
      </rPr>
      <t>Оформление билета в сервисе S7</t>
    </r>
  </si>
  <si>
    <r>
      <rPr>
        <b/>
        <sz val="20"/>
        <color theme="1"/>
        <rFont val="Calibri"/>
        <family val="2"/>
        <charset val="204"/>
        <scheme val="minor"/>
      </rPr>
      <t>Ведомство:</t>
    </r>
    <r>
      <rPr>
        <sz val="20"/>
        <color theme="1"/>
        <rFont val="Calibri"/>
        <family val="2"/>
        <charset val="204"/>
        <scheme val="minor"/>
      </rPr>
      <t xml:space="preserve"> Федеральное агентство воздушного транспорта (Росавиация)</t>
    </r>
  </si>
  <si>
    <t xml:space="preserve">Услуга: Оформление билета в сервисе S7 </t>
  </si>
  <si>
    <t>1. ПОИСК УСЛУГИ В СЕРВИСЕ S7</t>
  </si>
  <si>
    <t>2. ОФОРМЛЕНИЕ И ОПЛАТА БИЛЕТА</t>
  </si>
  <si>
    <t>3. ОСУЩЕСТВЛЕНИЕ ПЕРЕЛЕТА</t>
  </si>
  <si>
    <t xml:space="preserve">6. </t>
  </si>
  <si>
    <t>7.</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</si>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</sst>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27">
    <font>
      <sz val="11"/>
      <color theme="1"/>
      <name val="Calibri"/>
      <family val="2"/>
      <charset val="204"/>
      <scheme val="minor"/>
    </font>
    <font>
      <sz val="10"/>
      <color theme="1"/>
      <name val="Calibri"/>
      <family val="2"/>
      <charset val="204"/>
      <scheme val="minor"/>
    </font>
    <font>
      <sz val="14"/>
      <color theme="0"/>
      <name val="Calibri"/>
      <family val="2"/>
      <charset val="204"/>
      <scheme val="minor"/>
    </font>
    <font>
      <sz val="11"/>
      <color theme="1"/>
      <name val="Calibri"/>
      <family val="2"/>
      <charset val="204"/>
      <scheme val="minor"/>
    </font>
    <font>
      <b/>
      <sz val="14"/>
      <color theme="0"/>
      <name val="Calibri"/>
      <family val="2"/>
      <charset val="204"/>
      <scheme val="minor"/>
    </font>
    <font>
      <sz val="14"/>
      <color theme="8" tint="-0.249977111117893"/>
      <name val="Calibri"/>
      <family val="2"/>
      <charset val="204"/>
      <scheme val="minor"/>
    </font>
    <font>
      <sz val="11"/>
      <color theme="8" tint="-0.249977111117893"/>
      <name val="Calibri"/>
      <family val="2"/>
      <charset val="204"/>
      <scheme val="minor"/>
    </font>
    <font>
      <b/>
      <sz val="18"/>
      <color theme="1"/>
      <name val="Calibri"/>
      <family val="2"/>
      <charset val="204"/>
      <scheme val="minor"/>
    </font>
    <font>
      <sz val="14"/>
      <color theme="1"/>
      <name val="Calibri"/>
      <family val="2"/>
      <charset val="204"/>
      <scheme val="minor"/>
    </font>
    <font>
      <b/>
      <sz val="14"/>
      <name val="Calibri"/>
      <family val="2"/>
      <charset val="204"/>
      <scheme val="minor"/>
    </font>
    <font>
      <sz val="24"/>
      <color theme="0"/>
      <name val="Calibri"/>
      <family val="2"/>
      <charset val="204"/>
      <scheme val="minor"/>
    </font>
    <font>
      <b/>
      <sz val="18"/>
      <color theme="1"/>
      <name val="Wingdings"/>
      <charset val="2"/>
    </font>
    <font>
      <b/>
      <sz val="18"/>
      <color rgb="FF000000"/>
      <name val="Wingdings"/>
      <charset val="2"/>
    </font>
    <font>
      <sz val="24"/>
      <color theme="0"/>
      <name val="Calibri"/>
      <family val="2"/>
      <charset val="2"/>
      <scheme val="minor"/>
    </font>
    <font>
      <b/>
      <sz val="28"/>
      <color theme="0"/>
      <name val="Wingdings"/>
      <charset val="2"/>
    </font>
    <font>
      <sz val="35"/>
      <name val="Calibri"/>
      <family val="2"/>
      <charset val="204"/>
      <scheme val="minor"/>
    </font>
    <font>
      <b/>
      <sz val="35"/>
      <name val="Wingdings"/>
      <charset val="2"/>
    </font>
    <font>
      <sz val="14"/>
      <name val="Calibri"/>
      <family val="2"/>
      <charset val="204"/>
      <scheme val="minor"/>
    </font>
    <font>
      <sz val="10"/>
      <color theme="0"/>
      <name val="Calibri"/>
      <family val="2"/>
      <charset val="204"/>
      <scheme val="minor"/>
    </font>
    <font>
      <b/>
      <sz val="11"/>
      <color theme="0"/>
      <name val="Calibri"/>
      <family val="2"/>
      <charset val="204"/>
      <scheme val="minor"/>
    </font>
    <font>
      <sz val="11"/>
      <name val="Calibri"/>
      <family val="2"/>
      <charset val="204"/>
      <scheme val="minor"/>
    </font>
    <font>
      <b/>
      <sz val="20"/>
      <color theme="1"/>
      <name val="Calibri"/>
      <family val="2"/>
      <charset val="204"/>
      <scheme val="minor"/>
    </font>
    <font>
      <sz val="20"/>
      <color theme="1"/>
      <name val="Calibri"/>
      <family val="2"/>
      <charset val="204"/>
      <scheme val="minor"/>
    </font>
    <font>
      <sz val="20"/>
      <color rgb="FFC00000"/>
      <name val="Calibri"/>
      <family val="2"/>
      <charset val="204"/>
      <scheme val="minor"/>
    </font>
    <font>
      <b/>
      <sz val="26"/>
      <color theme="1"/>
      <name val="Calibri"/>
      <family val="2"/>
      <charset val="204"/>
      <scheme val="minor"/>
    </font>
    <font>
      <b/>
      <sz val="20"/>
      <color theme="0"/>
      <name val="Calibri"/>
      <family val="2"/>
      <charset val="204"/>
      <scheme val="minor"/>
    </font>
    <font>
      <sz val="10"/>
      <name val="Calibri"/>
      <family val="2"/>
      <charset val="204"/>
      <scheme val="minor"/>
    </font>
  </fonts>
  <fills count="18">
    <fill>
      <patternFill patternType="none"/>
    </fill>
    <fill>
      <patternFill patternType="gray125"/>
    </fill>
    <fill>
      <patternFill patternType="solid">
        <fgColor rgb="FFFFF1B3"/>
        <bgColor indexed="64"/>
      </patternFill>
    </fill>
    <fill>
      <patternFill patternType="solid">
        <fgColor theme="0" tint="-4.9989318521683403E-2"/>
        <bgColor indexed="64"/>
      </patternFill>
    </fill>
    <fill>
      <patternFill patternType="solid">
        <fgColor rgb="FFF17687"/>
        <bgColor indexed="64"/>
      </patternFill>
    </fill>
    <fill>
      <patternFill patternType="solid">
        <fgColor rgb="FF6BC8C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FFFF"/>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68A042"/>
        <bgColor indexed="64"/>
      </patternFill>
    </fill>
  </fills>
  <borders count="17">
    <border>
      <left/>
      <right/>
      <top/>
      <bottom/>
      <diagonal/>
    </border>
    <border>
      <left style="hair">
        <color theme="4" tint="0.59999389629810485"/>
      </left>
      <right style="hair">
        <color theme="4" tint="0.59999389629810485"/>
      </right>
      <top style="hair">
        <color theme="4" tint="0.59999389629810485"/>
      </top>
      <bottom style="hair">
        <color theme="4" tint="0.59999389629810485"/>
      </bottom>
      <diagonal/>
    </border>
    <border>
      <left style="hair">
        <color theme="4" tint="0.59999389629810485"/>
      </left>
      <right/>
      <top style="hair">
        <color theme="4" tint="0.59999389629810485"/>
      </top>
      <bottom/>
      <diagonal/>
    </border>
    <border>
      <left/>
      <right/>
      <top style="hair">
        <color theme="4" tint="0.59999389629810485"/>
      </top>
      <bottom/>
      <diagonal/>
    </border>
    <border>
      <left/>
      <right style="hair">
        <color theme="4" tint="0.59999389629810485"/>
      </right>
      <top style="hair">
        <color theme="4" tint="0.59999389629810485"/>
      </top>
      <bottom/>
      <diagonal/>
    </border>
    <border>
      <left style="hair">
        <color theme="4" tint="0.59999389629810485"/>
      </left>
      <right/>
      <top/>
      <bottom/>
      <diagonal/>
    </border>
    <border>
      <left/>
      <right style="hair">
        <color theme="4" tint="0.59999389629810485"/>
      </right>
      <top/>
      <bottom/>
      <diagonal/>
    </border>
    <border>
      <left style="hair">
        <color theme="4" tint="0.59999389629810485"/>
      </left>
      <right/>
      <top/>
      <bottom style="hair">
        <color theme="4" tint="0.59999389629810485"/>
      </bottom>
      <diagonal/>
    </border>
    <border>
      <left/>
      <right/>
      <top/>
      <bottom style="hair">
        <color theme="4" tint="0.59999389629810485"/>
      </bottom>
      <diagonal/>
    </border>
    <border>
      <left/>
      <right style="hair">
        <color theme="4" tint="0.59999389629810485"/>
      </right>
      <top/>
      <bottom style="hair">
        <color theme="4" tint="0.59999389629810485"/>
      </bottom>
      <diagonal/>
    </border>
    <border>
      <left style="hair">
        <color theme="4" tint="0.59999389629810485"/>
      </left>
      <right/>
      <top style="hair">
        <color theme="4" tint="0.59999389629810485"/>
      </top>
      <bottom style="hair">
        <color theme="4" tint="0.59999389629810485"/>
      </bottom>
      <diagonal/>
    </border>
    <border>
      <left/>
      <right/>
      <top style="hair">
        <color theme="4" tint="0.59999389629810485"/>
      </top>
      <bottom style="hair">
        <color theme="4" tint="0.59999389629810485"/>
      </bottom>
      <diagonal/>
    </border>
    <border>
      <left/>
      <right style="hair">
        <color theme="4" tint="0.59999389629810485"/>
      </right>
      <top style="hair">
        <color theme="4" tint="0.59999389629810485"/>
      </top>
      <bottom style="hair">
        <color theme="4" tint="0.59999389629810485"/>
      </bottom>
      <diagonal/>
    </border>
    <border>
      <left style="hair">
        <color theme="4" tint="0.59999389629810485"/>
      </left>
      <right style="hair">
        <color theme="4" tint="0.59999389629810485"/>
      </right>
      <top style="hair">
        <color theme="4" tint="0.59999389629810485"/>
      </top>
      <bottom/>
      <diagonal/>
    </border>
    <border>
      <left style="hair">
        <color theme="4" tint="0.59999389629810485"/>
      </left>
      <right style="hair">
        <color theme="4" tint="0.59999389629810485"/>
      </right>
      <top/>
      <bottom/>
      <diagonal/>
    </border>
    <border>
      <left style="hair">
        <color theme="4" tint="0.59999389629810485"/>
      </left>
      <right style="hair">
        <color theme="4" tint="0.59999389629810485"/>
      </right>
      <top/>
      <bottom style="hair">
        <color theme="4" tint="0.59999389629810485"/>
      </bottom>
      <diagonal/>
    </border>
    <border>
      <left style="medium">
        <color rgb="FFDDDDDD"/>
      </left>
      <right style="medium">
        <color rgb="FFDDDDDD"/>
      </right>
      <top style="medium">
        <color rgb="FFDDDDDD"/>
      </top>
      <bottom style="medium">
        <color rgb="FFDDDDDD"/>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11">
    <xf numFmtId="0" fontId="0" fillId="0" borderId="0" xfId="0"/>
    <xf numFmtId="0" fontId="8" fillId="0" borderId="0" xfId="0" applyFont="1"/>
    <xf numFmtId="0" fontId="0" fillId="0" borderId="0" xfId="0" applyAlignment="1">
      <alignment horizontal="left"/>
    </xf>
    <xf numFmtId="0" fontId="5" fillId="0" borderId="1" xfId="0" applyFont="1" applyBorder="1" applyAlignment="1">
      <alignment horizontal="left" vertical="center" indent="1"/>
    </xf>
    <xf numFmtId="0" fontId="5"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left" vertical="center" wrapText="1" indent="1"/>
    </xf>
    <xf numFmtId="0" fontId="1" fillId="0" borderId="1" xfId="0" applyFont="1" applyBorder="1" applyAlignment="1">
      <alignment horizontal="left" vertical="center" wrapText="1"/>
    </xf>
    <xf numFmtId="0" fontId="0" fillId="0" borderId="1" xfId="0" applyBorder="1" applyAlignment="1">
      <alignment horizontal="left"/>
    </xf>
    <xf numFmtId="0" fontId="0" fillId="0" borderId="0" xfId="0" applyAlignment="1">
      <alignment vertical="center"/>
    </xf>
    <xf numFmtId="0" fontId="6" fillId="0" borderId="0" xfId="0" applyFont="1" applyAlignment="1">
      <alignment vertical="center"/>
    </xf>
    <xf numFmtId="0" fontId="0" fillId="0" borderId="0" xfId="0" applyAlignment="1">
      <alignment horizontal="center"/>
    </xf>
    <xf numFmtId="0" fontId="2" fillId="10" borderId="3" xfId="0" applyFont="1" applyFill="1" applyBorder="1" applyAlignment="1">
      <alignment vertical="center"/>
    </xf>
    <xf numFmtId="0" fontId="2" fillId="10" borderId="4" xfId="0" applyFont="1" applyFill="1" applyBorder="1" applyAlignment="1">
      <alignment vertical="center"/>
    </xf>
    <xf numFmtId="0" fontId="2" fillId="10" borderId="6" xfId="0" applyFont="1" applyFill="1" applyBorder="1" applyAlignment="1">
      <alignment vertical="center"/>
    </xf>
    <xf numFmtId="0" fontId="2" fillId="10" borderId="8" xfId="0" applyFont="1" applyFill="1" applyBorder="1" applyAlignment="1">
      <alignment vertical="center"/>
    </xf>
    <xf numFmtId="0" fontId="2" fillId="10" borderId="9" xfId="0" applyFont="1" applyFill="1" applyBorder="1" applyAlignment="1">
      <alignment vertical="center"/>
    </xf>
    <xf numFmtId="0" fontId="0" fillId="0" borderId="0" xfId="0" applyAlignment="1">
      <alignment horizontal="left" vertical="top"/>
    </xf>
    <xf numFmtId="0" fontId="0" fillId="0" borderId="0" xfId="0" applyAlignment="1">
      <alignment horizontal="left" vertical="top" wrapText="1"/>
    </xf>
    <xf numFmtId="43" fontId="0" fillId="0" borderId="0" xfId="1" applyFont="1"/>
    <xf numFmtId="43" fontId="0" fillId="12" borderId="0" xfId="1" applyFont="1" applyFill="1"/>
    <xf numFmtId="0" fontId="0" fillId="12" borderId="0" xfId="0" applyFill="1" applyAlignment="1">
      <alignment horizontal="left" vertical="top"/>
    </xf>
    <xf numFmtId="0" fontId="0" fillId="12" borderId="0" xfId="0" applyFill="1" applyAlignment="1">
      <alignment horizontal="left" vertical="top" wrapText="1"/>
    </xf>
    <xf numFmtId="0" fontId="0" fillId="4" borderId="0" xfId="0" applyFill="1" applyAlignment="1">
      <alignment horizontal="left" vertical="top"/>
    </xf>
    <xf numFmtId="0" fontId="0" fillId="4" borderId="0" xfId="0" applyFill="1" applyAlignment="1">
      <alignment horizontal="left" vertical="top" wrapText="1"/>
    </xf>
    <xf numFmtId="43" fontId="0" fillId="4" borderId="0" xfId="1" applyFont="1" applyFill="1"/>
    <xf numFmtId="0" fontId="0" fillId="13" borderId="0" xfId="0" applyFill="1" applyAlignment="1">
      <alignment horizontal="left" vertical="top"/>
    </xf>
    <xf numFmtId="0" fontId="0" fillId="13" borderId="0" xfId="0" applyFill="1" applyAlignment="1">
      <alignment horizontal="left" vertical="top" wrapText="1"/>
    </xf>
    <xf numFmtId="43" fontId="0" fillId="13" borderId="0" xfId="1" applyFont="1" applyFill="1"/>
    <xf numFmtId="0" fontId="11" fillId="0" borderId="0" xfId="0" applyFont="1" applyAlignment="1">
      <alignment horizontal="center"/>
    </xf>
    <xf numFmtId="0" fontId="12" fillId="14" borderId="16" xfId="0" applyFont="1" applyFill="1" applyBorder="1" applyAlignment="1">
      <alignment horizontal="center" vertical="center" wrapText="1"/>
    </xf>
    <xf numFmtId="0" fontId="13" fillId="10" borderId="0" xfId="0" applyFont="1" applyFill="1" applyAlignment="1">
      <alignment vertical="center"/>
    </xf>
    <xf numFmtId="0" fontId="15"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9" borderId="1" xfId="0" applyFont="1" applyFill="1" applyBorder="1" applyAlignment="1">
      <alignment horizontal="right" vertical="center" wrapText="1"/>
    </xf>
    <xf numFmtId="43" fontId="17" fillId="9" borderId="1" xfId="0" applyNumberFormat="1" applyFont="1" applyFill="1" applyBorder="1" applyAlignment="1">
      <alignment vertical="center"/>
    </xf>
    <xf numFmtId="0" fontId="1" fillId="0" borderId="13" xfId="0" applyFont="1" applyBorder="1" applyAlignment="1">
      <alignment vertical="center" wrapText="1"/>
    </xf>
    <xf numFmtId="0" fontId="1" fillId="0" borderId="3" xfId="0" applyFont="1" applyBorder="1" applyAlignment="1">
      <alignment vertical="center" wrapText="1"/>
    </xf>
    <xf numFmtId="0" fontId="2" fillId="8" borderId="0" xfId="0" applyFont="1" applyFill="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9" fillId="0" borderId="0" xfId="0" applyFont="1" applyAlignment="1">
      <alignment horizontal="center" vertical="center"/>
    </xf>
    <xf numFmtId="0" fontId="19" fillId="0" borderId="0" xfId="0" applyFont="1"/>
    <xf numFmtId="0" fontId="4" fillId="0" borderId="0" xfId="0" applyFont="1" applyAlignment="1">
      <alignment horizontal="right"/>
    </xf>
    <xf numFmtId="164" fontId="9" fillId="15" borderId="0" xfId="2" applyNumberFormat="1" applyFont="1" applyFill="1" applyAlignment="1">
      <alignment horizontal="left"/>
    </xf>
    <xf numFmtId="1" fontId="9" fillId="16" borderId="0" xfId="2" applyNumberFormat="1" applyFont="1" applyFill="1" applyAlignment="1">
      <alignment horizontal="left"/>
    </xf>
    <xf numFmtId="0" fontId="17" fillId="16" borderId="0" xfId="0" applyFont="1" applyFill="1"/>
    <xf numFmtId="0" fontId="20" fillId="16" borderId="0" xfId="0" applyFont="1" applyFill="1"/>
    <xf numFmtId="0" fontId="17" fillId="15" borderId="0" xfId="0" applyFont="1" applyFill="1"/>
    <xf numFmtId="0" fontId="20" fillId="15" borderId="0" xfId="0" applyFont="1" applyFill="1"/>
    <xf numFmtId="164" fontId="9" fillId="16" borderId="0" xfId="2" applyNumberFormat="1" applyFont="1" applyFill="1" applyAlignment="1">
      <alignment horizontal="left"/>
    </xf>
    <xf numFmtId="0" fontId="9" fillId="16" borderId="0" xfId="2" applyNumberFormat="1" applyFont="1" applyFill="1" applyAlignment="1">
      <alignment horizontal="left"/>
    </xf>
    <xf numFmtId="0" fontId="21" fillId="0" borderId="0" xfId="0" applyFont="1"/>
    <xf numFmtId="0" fontId="22" fillId="0" borderId="0" xfId="0" applyFont="1"/>
    <xf numFmtId="1" fontId="23" fillId="0" borderId="0" xfId="0" applyNumberFormat="1" applyFont="1"/>
    <xf numFmtId="164" fontId="22" fillId="0" borderId="0" xfId="0" applyNumberFormat="1" applyFont="1" applyAlignment="1">
      <alignment horizontal="left"/>
    </xf>
    <xf numFmtId="164" fontId="22" fillId="0" borderId="0" xfId="2" applyNumberFormat="1" applyFont="1" applyBorder="1" applyAlignment="1">
      <alignment horizontal="left"/>
    </xf>
    <xf numFmtId="0" fontId="21" fillId="0" borderId="0" xfId="0" applyFont="1" applyAlignment="1">
      <alignment horizontal="left" vertical="center"/>
    </xf>
    <xf numFmtId="0" fontId="24" fillId="0" borderId="0" xfId="0" applyFont="1" applyAlignment="1">
      <alignment horizontal="left" vertical="center"/>
    </xf>
    <xf numFmtId="0" fontId="18" fillId="0" borderId="1" xfId="0" applyFont="1" applyBorder="1" applyAlignment="1">
      <alignment horizontal="center" vertical="center" wrapText="1"/>
    </xf>
    <xf numFmtId="43" fontId="1" fillId="0" borderId="1" xfId="0" applyNumberFormat="1" applyFont="1" applyBorder="1" applyAlignment="1">
      <alignment horizontal="left" vertical="center" wrapText="1"/>
    </xf>
    <xf numFmtId="0" fontId="17" fillId="15" borderId="0" xfId="0" applyFont="1" applyFill="1" applyAlignment="1">
      <alignment horizontal="right"/>
    </xf>
    <xf numFmtId="0" fontId="17" fillId="16" borderId="0" xfId="0" applyFont="1" applyFill="1" applyAlignment="1">
      <alignment horizontal="right"/>
    </xf>
    <xf numFmtId="0" fontId="18" fillId="0" borderId="1" xfId="0" applyFont="1" applyBorder="1" applyAlignment="1" applyProtection="1">
      <alignment horizontal="center" vertical="center" wrapText="1"/>
    </xf>
    <xf numFmtId="0" fontId="24"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5" fillId="0" borderId="0" xfId="0" applyFont="1" applyFill="1" applyAlignment="1" applyProtection="1">
      <alignment horizontal="left" vertical="center"/>
      <protection locked="0"/>
    </xf>
    <xf numFmtId="0" fontId="21" fillId="0" borderId="0" xfId="0" applyFont="1" applyFill="1" applyAlignment="1" applyProtection="1">
      <alignment horizontal="left" vertical="center"/>
      <protection locked="0"/>
    </xf>
    <xf numFmtId="0" fontId="21" fillId="0" borderId="0" xfId="0" applyFont="1" applyProtection="1">
      <protection locked="0"/>
    </xf>
    <xf numFmtId="1" fontId="23" fillId="0" borderId="0" xfId="0" applyNumberFormat="1" applyFont="1" applyProtection="1">
      <protection locked="0"/>
    </xf>
    <xf numFmtId="0" fontId="22" fillId="0" borderId="0" xfId="0" applyFont="1" applyProtection="1">
      <protection locked="0"/>
    </xf>
    <xf numFmtId="0" fontId="22" fillId="0" borderId="0" xfId="0" applyFont="1" applyFill="1" applyProtection="1">
      <protection locked="0"/>
    </xf>
    <xf numFmtId="164" fontId="22" fillId="0" borderId="0" xfId="0" applyNumberFormat="1" applyFont="1" applyAlignment="1" applyProtection="1">
      <alignment horizontal="left"/>
      <protection locked="0"/>
    </xf>
    <xf numFmtId="0" fontId="8" fillId="0" borderId="0" xfId="0" applyFont="1" applyProtection="1">
      <protection locked="0"/>
    </xf>
    <xf numFmtId="0" fontId="17" fillId="15" borderId="0" xfId="0" applyFont="1" applyFill="1" applyProtection="1">
      <protection locked="0"/>
    </xf>
    <xf numFmtId="0" fontId="20" fillId="15" borderId="0" xfId="0" applyFont="1" applyFill="1" applyProtection="1">
      <protection locked="0"/>
    </xf>
    <xf numFmtId="0" fontId="17" fillId="15" borderId="0" xfId="0" applyFont="1" applyFill="1" applyAlignment="1" applyProtection="1">
      <alignment horizontal="right"/>
      <protection locked="0"/>
    </xf>
    <xf numFmtId="164" fontId="9" fillId="15" borderId="0" xfId="2" applyNumberFormat="1" applyFont="1" applyFill="1" applyAlignment="1" applyProtection="1">
      <alignment horizontal="left"/>
      <protection locked="0"/>
    </xf>
    <xf numFmtId="0" fontId="0" fillId="0" borderId="0" xfId="0" applyProtection="1">
      <protection locked="0"/>
    </xf>
    <xf numFmtId="0" fontId="4" fillId="0" borderId="0" xfId="0" applyFont="1" applyAlignment="1" applyProtection="1">
      <alignment horizontal="right"/>
      <protection locked="0"/>
    </xf>
    <xf numFmtId="0" fontId="17" fillId="16" borderId="0" xfId="0" applyFont="1" applyFill="1" applyProtection="1">
      <protection locked="0"/>
    </xf>
    <xf numFmtId="0" fontId="20" fillId="16" borderId="0" xfId="0" applyFont="1" applyFill="1" applyProtection="1">
      <protection locked="0"/>
    </xf>
    <xf numFmtId="0" fontId="17" fillId="16" borderId="0" xfId="0" applyFont="1" applyFill="1" applyAlignment="1" applyProtection="1">
      <alignment horizontal="right"/>
      <protection locked="0"/>
    </xf>
    <xf numFmtId="0" fontId="9" fillId="16" borderId="0" xfId="2" applyNumberFormat="1" applyFont="1" applyFill="1" applyAlignment="1" applyProtection="1">
      <alignment horizontal="left"/>
      <protection locked="0"/>
    </xf>
    <xf numFmtId="164" fontId="9" fillId="16" borderId="0" xfId="2" applyNumberFormat="1" applyFont="1" applyFill="1" applyAlignment="1" applyProtection="1">
      <alignment horizontal="left"/>
      <protection locked="0"/>
    </xf>
    <xf numFmtId="0" fontId="0" fillId="0" borderId="0" xfId="0" applyAlignment="1" applyProtection="1">
      <alignment vertical="center"/>
      <protection locked="0"/>
    </xf>
    <xf numFmtId="0" fontId="5" fillId="0" borderId="1" xfId="0" applyFont="1" applyBorder="1" applyAlignment="1" applyProtection="1">
      <alignment horizontal="left" vertical="center" indent="1"/>
      <protection locked="0"/>
    </xf>
    <xf numFmtId="0" fontId="5" fillId="0" borderId="1"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1" fillId="2" borderId="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1" fillId="3" borderId="1" xfId="0" applyFont="1" applyFill="1" applyBorder="1" applyAlignment="1" applyProtection="1">
      <alignment horizontal="left" vertical="center" wrapText="1" indent="1"/>
      <protection locked="0"/>
    </xf>
    <xf numFmtId="0" fontId="0" fillId="0" borderId="0" xfId="0" applyAlignment="1" applyProtection="1">
      <alignment horizontal="left"/>
      <protection locked="0"/>
    </xf>
    <xf numFmtId="0" fontId="2" fillId="8" borderId="0" xfId="0" applyFont="1" applyFill="1" applyAlignment="1" applyProtection="1">
      <alignment horizontal="center" vertical="center"/>
      <protection locked="0"/>
    </xf>
    <xf numFmtId="0" fontId="2" fillId="10" borderId="3" xfId="0" applyFont="1" applyFill="1" applyBorder="1" applyAlignment="1" applyProtection="1">
      <alignment vertical="center"/>
      <protection locked="0"/>
    </xf>
    <xf numFmtId="0" fontId="2" fillId="10" borderId="4" xfId="0" applyFont="1" applyFill="1" applyBorder="1" applyAlignment="1" applyProtection="1">
      <alignment vertical="center"/>
      <protection locked="0"/>
    </xf>
    <xf numFmtId="0" fontId="15" fillId="0" borderId="1" xfId="0" applyFont="1" applyBorder="1" applyAlignment="1" applyProtection="1">
      <alignment vertical="center" wrapText="1"/>
      <protection locked="0"/>
    </xf>
    <xf numFmtId="0" fontId="13" fillId="10" borderId="0" xfId="0" applyFont="1" applyFill="1" applyAlignment="1" applyProtection="1">
      <alignment vertical="center"/>
      <protection locked="0"/>
    </xf>
    <xf numFmtId="0" fontId="2" fillId="10" borderId="6" xfId="0" applyFont="1" applyFill="1" applyBorder="1" applyAlignment="1" applyProtection="1">
      <alignment vertical="center"/>
      <protection locked="0"/>
    </xf>
    <xf numFmtId="0" fontId="16" fillId="0" borderId="1" xfId="0" applyFont="1" applyBorder="1" applyAlignment="1" applyProtection="1">
      <alignment vertical="center" wrapText="1"/>
      <protection locked="0"/>
    </xf>
    <xf numFmtId="0" fontId="16" fillId="0" borderId="1" xfId="0" applyFont="1" applyBorder="1" applyAlignment="1" applyProtection="1">
      <alignment vertical="center"/>
      <protection locked="0"/>
    </xf>
    <xf numFmtId="0" fontId="2" fillId="10" borderId="8" xfId="0" applyFont="1" applyFill="1" applyBorder="1" applyAlignment="1" applyProtection="1">
      <alignment vertical="center"/>
      <protection locked="0"/>
    </xf>
    <xf numFmtId="0" fontId="2" fillId="10" borderId="9" xfId="0" applyFont="1" applyFill="1" applyBorder="1" applyAlignment="1" applyProtection="1">
      <alignment vertical="center"/>
      <protection locked="0"/>
    </xf>
    <xf numFmtId="0" fontId="1" fillId="0" borderId="1" xfId="0" applyFont="1" applyBorder="1" applyAlignment="1" applyProtection="1">
      <alignment horizontal="left" vertical="center" wrapText="1"/>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center" vertical="center"/>
      <protection locked="0"/>
    </xf>
    <xf numFmtId="0" fontId="1" fillId="0" borderId="13" xfId="0" applyFont="1" applyBorder="1" applyAlignment="1" applyProtection="1">
      <alignment vertical="center" wrapText="1"/>
      <protection locked="0"/>
    </xf>
    <xf numFmtId="0" fontId="9" fillId="0" borderId="0" xfId="0" applyFont="1" applyAlignment="1" applyProtection="1">
      <alignment horizontal="center" vertical="center"/>
      <protection locked="0"/>
    </xf>
    <xf numFmtId="0" fontId="17" fillId="9" borderId="1" xfId="0" applyFont="1" applyFill="1" applyBorder="1" applyAlignment="1" applyProtection="1">
      <alignment horizontal="right" vertical="center" wrapText="1"/>
    </xf>
    <xf numFmtId="43" fontId="17" fillId="9" borderId="1" xfId="0" applyNumberFormat="1" applyFont="1" applyFill="1" applyBorder="1" applyAlignment="1" applyProtection="1">
      <alignment vertical="center"/>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0" fillId="11" borderId="0" xfId="0" applyFill="1" applyAlignment="1" applyProtection="1">
      <alignment horizont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2" fillId="5" borderId="2" xfId="0" applyFont="1" applyFill="1" applyBorder="1" applyAlignment="1" applyProtection="1">
      <alignment horizontal="left" vertical="center" indent="1"/>
      <protection locked="0"/>
    </xf>
    <xf numFmtId="0" fontId="2" fillId="5" borderId="3" xfId="0" applyFont="1" applyFill="1" applyBorder="1" applyAlignment="1" applyProtection="1">
      <alignment horizontal="left" vertical="center" indent="1"/>
      <protection locked="0"/>
    </xf>
    <xf numFmtId="0" fontId="2" fillId="5" borderId="4" xfId="0" applyFont="1" applyFill="1" applyBorder="1" applyAlignment="1" applyProtection="1">
      <alignment horizontal="left" vertical="center" indent="1"/>
      <protection locked="0"/>
    </xf>
    <xf numFmtId="0" fontId="2" fillId="5" borderId="5" xfId="0" applyFont="1" applyFill="1" applyBorder="1" applyAlignment="1" applyProtection="1">
      <alignment horizontal="left" vertical="center" indent="1"/>
      <protection locked="0"/>
    </xf>
    <xf numFmtId="0" fontId="2" fillId="5" borderId="0" xfId="0" applyFont="1" applyFill="1" applyAlignment="1" applyProtection="1">
      <alignment horizontal="left" vertical="center" indent="1"/>
      <protection locked="0"/>
    </xf>
    <xf numFmtId="0" fontId="2" fillId="5" borderId="6" xfId="0" applyFont="1" applyFill="1" applyBorder="1" applyAlignment="1" applyProtection="1">
      <alignment horizontal="left" vertical="center" indent="1"/>
      <protection locked="0"/>
    </xf>
    <xf numFmtId="0" fontId="2" fillId="5" borderId="7" xfId="0" applyFont="1" applyFill="1" applyBorder="1" applyAlignment="1" applyProtection="1">
      <alignment horizontal="left" vertical="center" indent="1"/>
      <protection locked="0"/>
    </xf>
    <xf numFmtId="0" fontId="2" fillId="5" borderId="8" xfId="0" applyFont="1" applyFill="1" applyBorder="1" applyAlignment="1" applyProtection="1">
      <alignment horizontal="left" vertical="center" indent="1"/>
      <protection locked="0"/>
    </xf>
    <xf numFmtId="0" fontId="2" fillId="5" borderId="9" xfId="0" applyFont="1" applyFill="1" applyBorder="1" applyAlignment="1" applyProtection="1">
      <alignment horizontal="left" vertical="center" inden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9" fillId="7" borderId="1" xfId="0" applyFont="1" applyFill="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15" fillId="0" borderId="13" xfId="0" applyFont="1" applyBorder="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2" fillId="8" borderId="10" xfId="0" applyFont="1" applyFill="1" applyBorder="1" applyAlignment="1" applyProtection="1">
      <alignment horizontal="center" vertical="center"/>
      <protection locked="0"/>
    </xf>
    <xf numFmtId="0" fontId="2" fillId="8" borderId="11" xfId="0" applyFont="1" applyFill="1" applyBorder="1" applyAlignment="1" applyProtection="1">
      <alignment horizontal="center" vertical="center"/>
      <protection locked="0"/>
    </xf>
    <xf numFmtId="0" fontId="9" fillId="9" borderId="13" xfId="0" applyFont="1" applyFill="1" applyBorder="1" applyAlignment="1" applyProtection="1">
      <alignment horizontal="left" vertical="center"/>
      <protection locked="0"/>
    </xf>
    <xf numFmtId="0" fontId="9" fillId="9" borderId="14" xfId="0" applyFont="1" applyFill="1" applyBorder="1" applyAlignment="1" applyProtection="1">
      <alignment horizontal="left" vertical="center"/>
      <protection locked="0"/>
    </xf>
    <xf numFmtId="0" fontId="9" fillId="9" borderId="15" xfId="0" applyFont="1" applyFill="1" applyBorder="1" applyAlignment="1" applyProtection="1">
      <alignment horizontal="left" vertical="center"/>
      <protection locked="0"/>
    </xf>
    <xf numFmtId="0" fontId="2" fillId="0" borderId="10" xfId="0" applyFont="1" applyBorder="1" applyAlignment="1" applyProtection="1">
      <alignment horizontal="center" vertical="top"/>
      <protection locked="0"/>
    </xf>
    <xf numFmtId="0" fontId="2" fillId="0" borderId="11" xfId="0" applyFont="1" applyBorder="1" applyAlignment="1" applyProtection="1">
      <alignment horizontal="center" vertical="top"/>
      <protection locked="0"/>
    </xf>
    <xf numFmtId="0" fontId="2" fillId="4" borderId="2" xfId="0" applyFont="1" applyFill="1" applyBorder="1" applyAlignment="1" applyProtection="1">
      <alignment horizontal="left" vertical="center"/>
      <protection locked="0"/>
    </xf>
    <xf numFmtId="0" fontId="2" fillId="4" borderId="3" xfId="0" applyFont="1" applyFill="1" applyBorder="1" applyAlignment="1" applyProtection="1">
      <alignment horizontal="left" vertical="center"/>
      <protection locked="0"/>
    </xf>
    <xf numFmtId="0" fontId="2" fillId="4" borderId="4" xfId="0" applyFont="1" applyFill="1" applyBorder="1" applyAlignment="1" applyProtection="1">
      <alignment horizontal="left" vertical="center"/>
      <protection locked="0"/>
    </xf>
    <xf numFmtId="0" fontId="2" fillId="4" borderId="5" xfId="0" applyFont="1" applyFill="1" applyBorder="1" applyAlignment="1" applyProtection="1">
      <alignment horizontal="left" vertical="center"/>
      <protection locked="0"/>
    </xf>
    <xf numFmtId="0" fontId="2" fillId="4" borderId="0" xfId="0" applyFont="1" applyFill="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2" fillId="10" borderId="2" xfId="0" applyFont="1" applyFill="1" applyBorder="1" applyAlignment="1" applyProtection="1">
      <alignment horizontal="left" vertical="center"/>
      <protection locked="0"/>
    </xf>
    <xf numFmtId="0" fontId="2" fillId="10" borderId="5" xfId="0" applyFont="1" applyFill="1" applyBorder="1" applyAlignment="1" applyProtection="1">
      <alignment horizontal="left" vertical="center"/>
      <protection locked="0"/>
    </xf>
    <xf numFmtId="0" fontId="2" fillId="10" borderId="7" xfId="0" applyFont="1" applyFill="1" applyBorder="1" applyAlignment="1" applyProtection="1">
      <alignment horizontal="left"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7" fillId="11" borderId="0" xfId="0" applyFont="1" applyFill="1" applyAlignment="1" applyProtection="1">
      <alignment horizontal="center"/>
      <protection locked="0"/>
    </xf>
    <xf numFmtId="0" fontId="4" fillId="10" borderId="1" xfId="0" applyFont="1" applyFill="1" applyBorder="1" applyAlignment="1" applyProtection="1">
      <alignment horizontal="left" vertical="center" indent="1"/>
      <protection locked="0"/>
    </xf>
    <xf numFmtId="0" fontId="4"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indent="1"/>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9" fillId="9" borderId="13" xfId="0" applyFont="1" applyFill="1" applyBorder="1" applyAlignment="1">
      <alignment horizontal="left" vertical="center"/>
    </xf>
    <xf numFmtId="0" fontId="9" fillId="9" borderId="14" xfId="0" applyFont="1" applyFill="1" applyBorder="1" applyAlignment="1">
      <alignment horizontal="left" vertical="center"/>
    </xf>
    <xf numFmtId="0" fontId="9" fillId="9" borderId="15" xfId="0" applyFont="1" applyFill="1" applyBorder="1" applyAlignment="1">
      <alignment horizontal="left" vertical="center"/>
    </xf>
    <xf numFmtId="0" fontId="4" fillId="10" borderId="1"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17" borderId="1" xfId="0" applyFont="1" applyFill="1" applyBorder="1" applyAlignment="1">
      <alignment horizontal="left" vertical="center"/>
    </xf>
    <xf numFmtId="0" fontId="4" fillId="10" borderId="1" xfId="0" applyFont="1" applyFill="1" applyBorder="1" applyAlignment="1">
      <alignment horizontal="left" vertical="center" indent="1"/>
    </xf>
    <xf numFmtId="0" fontId="2" fillId="10" borderId="1" xfId="0" applyFont="1" applyFill="1" applyBorder="1" applyAlignment="1">
      <alignment horizontal="left" vertical="center"/>
    </xf>
    <xf numFmtId="0" fontId="4" fillId="10" borderId="10"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12" xfId="0" applyFont="1" applyFill="1" applyBorder="1" applyAlignment="1">
      <alignment horizontal="center" vertical="center"/>
    </xf>
    <xf numFmtId="0" fontId="2" fillId="10" borderId="1" xfId="0" applyFont="1" applyFill="1" applyBorder="1" applyAlignment="1">
      <alignment horizontal="left" vertical="center" indent="1"/>
    </xf>
    <xf numFmtId="0" fontId="0" fillId="11" borderId="0" xfId="0" applyFill="1" applyAlignment="1">
      <alignment horizontal="center"/>
    </xf>
    <xf numFmtId="0" fontId="7" fillId="11" borderId="0" xfId="0" applyFont="1" applyFill="1" applyAlignment="1">
      <alignment horizontal="center"/>
    </xf>
    <xf numFmtId="0" fontId="2" fillId="10" borderId="2" xfId="0" applyFont="1" applyFill="1" applyBorder="1" applyAlignment="1">
      <alignment horizontal="left" vertical="center"/>
    </xf>
    <xf numFmtId="0" fontId="2" fillId="10" borderId="5" xfId="0" applyFont="1" applyFill="1" applyBorder="1" applyAlignment="1">
      <alignment horizontal="left" vertical="center"/>
    </xf>
    <xf numFmtId="0" fontId="2" fillId="10" borderId="7" xfId="0" applyFont="1" applyFill="1" applyBorder="1" applyAlignment="1">
      <alignment horizontal="left" vertical="center"/>
    </xf>
    <xf numFmtId="0" fontId="2" fillId="0" borderId="10" xfId="0" applyFont="1" applyBorder="1" applyAlignment="1">
      <alignment horizontal="center" vertical="top"/>
    </xf>
    <xf numFmtId="0" fontId="2" fillId="0" borderId="11" xfId="0" applyFont="1" applyBorder="1" applyAlignment="1">
      <alignment horizontal="center" vertical="top"/>
    </xf>
    <xf numFmtId="0" fontId="9" fillId="7"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 fillId="4" borderId="0" xfId="0" applyFont="1" applyFill="1" applyAlignment="1">
      <alignment horizontal="left" vertical="center"/>
    </xf>
    <xf numFmtId="0" fontId="2" fillId="4" borderId="6" xfId="0" applyFont="1" applyFill="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5" borderId="2" xfId="0" applyFont="1" applyFill="1" applyBorder="1" applyAlignment="1">
      <alignment horizontal="left" vertical="center" indent="1"/>
    </xf>
    <xf numFmtId="0" fontId="2" fillId="5" borderId="3" xfId="0" applyFont="1" applyFill="1" applyBorder="1" applyAlignment="1">
      <alignment horizontal="left" vertical="center" indent="1"/>
    </xf>
    <xf numFmtId="0" fontId="2" fillId="5" borderId="4" xfId="0" applyFont="1" applyFill="1" applyBorder="1" applyAlignment="1">
      <alignment horizontal="left" vertical="center" indent="1"/>
    </xf>
    <xf numFmtId="0" fontId="2" fillId="5" borderId="5" xfId="0" applyFont="1" applyFill="1" applyBorder="1" applyAlignment="1">
      <alignment horizontal="left" vertical="center" indent="1"/>
    </xf>
    <xf numFmtId="0" fontId="2" fillId="5" borderId="0" xfId="0" applyFont="1" applyFill="1" applyAlignment="1">
      <alignment horizontal="left" vertical="center" indent="1"/>
    </xf>
    <xf numFmtId="0" fontId="2" fillId="5" borderId="6" xfId="0" applyFont="1" applyFill="1" applyBorder="1" applyAlignment="1">
      <alignment horizontal="left" vertical="center" indent="1"/>
    </xf>
    <xf numFmtId="0" fontId="2" fillId="5" borderId="7" xfId="0" applyFont="1" applyFill="1" applyBorder="1" applyAlignment="1">
      <alignment horizontal="left" vertical="center" indent="1"/>
    </xf>
    <xf numFmtId="0" fontId="2" fillId="5" borderId="8" xfId="0" applyFont="1" applyFill="1" applyBorder="1" applyAlignment="1">
      <alignment horizontal="left" vertical="center" indent="1"/>
    </xf>
    <xf numFmtId="0" fontId="2" fillId="5" borderId="9" xfId="0" applyFont="1" applyFill="1" applyBorder="1" applyAlignment="1">
      <alignment horizontal="left" vertical="center" indent="1"/>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6" fillId="0" borderId="1" xfId="0" applyFont="1" applyBorder="1" applyAlignment="1" applyProtection="1">
      <alignment horizontal="left" vertical="center" wrapText="1"/>
      <protection locked="0"/>
    </xf>
  </cellXfs>
  <cellStyles count="3">
    <cellStyle name="Обычный" xfId="0" builtinId="0"/>
    <cellStyle name="Процентный" xfId="2" builtinId="5"/>
    <cellStyle name="Финансовый" xfId="1" builtinId="3"/>
  </cellStyles>
  <dxfs count="119">
    <dxf>
      <fill>
        <patternFill>
          <bgColor theme="6" tint="0.79998168889431442"/>
        </patternFill>
      </fill>
    </dxf>
    <dxf>
      <fill>
        <patternFill>
          <bgColor rgb="FFFFE1E5"/>
        </patternFill>
      </fill>
    </dxf>
    <dxf>
      <fill>
        <patternFill>
          <bgColor rgb="FFFFE1E5"/>
        </patternFill>
      </fill>
    </dxf>
    <dxf>
      <fill>
        <patternFill>
          <bgColor theme="6" tint="0.79998168889431442"/>
        </patternFill>
      </fill>
    </dxf>
    <dxf>
      <fill>
        <patternFill>
          <bgColor rgb="FFFFE1E5"/>
        </patternFill>
      </fill>
    </dxf>
    <dxf>
      <fill>
        <patternFill>
          <bgColor theme="6" tint="0.79998168889431442"/>
        </patternFill>
      </fill>
    </dxf>
    <dxf>
      <fill>
        <patternFill>
          <bgColor rgb="FFFFE1E5"/>
        </patternFill>
      </fill>
    </dxf>
    <dxf>
      <fill>
        <patternFill>
          <bgColor theme="6" tint="0.79998168889431442"/>
        </patternFill>
      </fill>
    </dxf>
    <dxf>
      <fill>
        <patternFill>
          <bgColor theme="6" tint="0.79998168889431442"/>
        </patternFill>
      </fill>
    </dxf>
    <dxf>
      <fill>
        <patternFill>
          <bgColor rgb="FFFFE1E5"/>
        </patternFill>
      </fill>
    </dxf>
    <dxf>
      <fill>
        <patternFill>
          <bgColor theme="6" tint="0.79998168889431442"/>
        </patternFill>
      </fill>
    </dxf>
    <dxf>
      <fill>
        <patternFill>
          <bgColor rgb="FFFFE1E5"/>
        </patternFill>
      </fill>
    </dxf>
    <dxf>
      <fill>
        <patternFill>
          <bgColor rgb="FFFFE1E5"/>
        </patternFill>
      </fill>
    </dxf>
    <dxf>
      <fill>
        <patternFill>
          <bgColor theme="6" tint="0.79998168889431442"/>
        </patternFill>
      </fill>
    </dxf>
    <dxf>
      <fill>
        <patternFill>
          <bgColor theme="6" tint="0.79998168889431442"/>
        </patternFill>
      </fill>
    </dxf>
    <dxf>
      <fill>
        <patternFill>
          <bgColor rgb="FFFFE1E5"/>
        </patternFill>
      </fill>
    </dxf>
    <dxf>
      <fill>
        <patternFill>
          <bgColor rgb="FFFFE1E5"/>
        </patternFill>
      </fill>
    </dxf>
    <dxf>
      <fill>
        <patternFill>
          <bgColor theme="6" tint="0.79998168889431442"/>
        </patternFill>
      </fill>
    </dxf>
    <dxf>
      <fill>
        <patternFill>
          <bgColor rgb="FFFFE1E5"/>
        </patternFill>
      </fill>
    </dxf>
    <dxf>
      <fill>
        <patternFill>
          <bgColor theme="6" tint="0.79998168889431442"/>
        </patternFill>
      </fill>
    </dxf>
    <dxf>
      <fill>
        <patternFill>
          <bgColor rgb="FFFFE1E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ill>
        <patternFill>
          <bgColor rgb="FFD3FDF7"/>
        </patternFill>
      </fill>
    </dxf>
    <dxf>
      <fill>
        <patternFill>
          <bgColor theme="7" tint="0.79998168889431442"/>
        </patternFill>
      </fill>
    </dxf>
    <dxf>
      <fill>
        <patternFill>
          <bgColor rgb="FFFFE1E5"/>
        </patternFill>
      </fill>
    </dxf>
    <dxf>
      <fill>
        <patternFill>
          <bgColor rgb="FFE3F3D1"/>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ont>
        <color rgb="FFFF0000"/>
      </font>
      <fill>
        <patternFill patternType="none">
          <bgColor auto="1"/>
        </patternFill>
      </fill>
    </dxf>
    <dxf>
      <font>
        <color rgb="FF9C0006"/>
      </font>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ill>
        <patternFill>
          <bgColor rgb="FFD3FDF7"/>
        </patternFill>
      </fill>
    </dxf>
    <dxf>
      <fill>
        <patternFill>
          <bgColor theme="7" tint="0.79998168889431442"/>
        </patternFill>
      </fill>
    </dxf>
    <dxf>
      <fill>
        <patternFill>
          <bgColor rgb="FFFFE1E5"/>
        </patternFill>
      </fill>
    </dxf>
    <dxf>
      <fill>
        <patternFill>
          <bgColor rgb="FFE3F3D1"/>
        </patternFill>
      </fill>
    </dxf>
    <dxf>
      <fill>
        <patternFill>
          <bgColor theme="6" tint="0.79998168889431442"/>
        </patternFill>
      </fill>
    </dxf>
    <dxf>
      <font>
        <strike val="0"/>
        <color rgb="FFF17687"/>
      </font>
    </dxf>
    <dxf>
      <font>
        <strike val="0"/>
        <color theme="4" tint="-0.24994659260841701"/>
      </font>
    </dxf>
    <dxf>
      <font>
        <strike val="0"/>
        <color rgb="FF00B050"/>
      </font>
      <fill>
        <patternFill patternType="none">
          <bgColor auto="1"/>
        </patternFill>
      </fill>
    </dxf>
    <dxf>
      <font>
        <color rgb="FF9C0006"/>
      </font>
    </dxf>
  </dxfs>
  <tableStyles count="0" defaultTableStyle="TableStyleMedium2" defaultPivotStyle="PivotStyleLight16"/>
  <colors>
    <mruColors>
      <color rgb="FFF17687"/>
      <color rgb="FF68A042"/>
      <color rgb="FFB0DD7F"/>
      <color rgb="FF45556B"/>
      <color rgb="FF3964B1"/>
      <color rgb="FFFFE1E5"/>
      <color rgb="FFFF99CC"/>
      <color rgb="FFE3F3D1"/>
      <color rgb="FFFBE7D7"/>
      <color rgb="FFFCDF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1066800</xdr:colOff>
      <xdr:row>16</xdr:row>
      <xdr:rowOff>360218</xdr:rowOff>
    </xdr:from>
    <xdr:to>
      <xdr:col>6</xdr:col>
      <xdr:colOff>762000</xdr:colOff>
      <xdr:row>18</xdr:row>
      <xdr:rowOff>346364</xdr:rowOff>
    </xdr:to>
    <xdr:cxnSp macro="">
      <xdr:nvCxnSpPr>
        <xdr:cNvPr id="8" name="Соединитель: уступ 7">
          <a:extLst>
            <a:ext uri="{FF2B5EF4-FFF2-40B4-BE49-F238E27FC236}">
              <a16:creationId xmlns:a16="http://schemas.microsoft.com/office/drawing/2014/main" id="{D86289C9-90CB-DEE8-1700-8C15057F143F}"/>
            </a:ext>
          </a:extLst>
        </xdr:cNvPr>
        <xdr:cNvCxnSpPr/>
      </xdr:nvCxnSpPr>
      <xdr:spPr>
        <a:xfrm>
          <a:off x="8049491" y="6248400"/>
          <a:ext cx="1413164" cy="1233055"/>
        </a:xfrm>
        <a:prstGeom prst="bentConnector3">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1066800</xdr:colOff>
      <xdr:row>16</xdr:row>
      <xdr:rowOff>360218</xdr:rowOff>
    </xdr:from>
    <xdr:to>
      <xdr:col>5</xdr:col>
      <xdr:colOff>748145</xdr:colOff>
      <xdr:row>18</xdr:row>
      <xdr:rowOff>332509</xdr:rowOff>
    </xdr:to>
    <xdr:cxnSp macro="">
      <xdr:nvCxnSpPr>
        <xdr:cNvPr id="13" name="Соединитель: уступ 12">
          <a:extLst>
            <a:ext uri="{FF2B5EF4-FFF2-40B4-BE49-F238E27FC236}">
              <a16:creationId xmlns:a16="http://schemas.microsoft.com/office/drawing/2014/main" id="{73FBC12F-13AA-965D-A00F-C7E2AC3C330A}"/>
            </a:ext>
          </a:extLst>
        </xdr:cNvPr>
        <xdr:cNvCxnSpPr/>
      </xdr:nvCxnSpPr>
      <xdr:spPr>
        <a:xfrm flipV="1">
          <a:off x="6179127" y="6248400"/>
          <a:ext cx="1551709" cy="1219200"/>
        </a:xfrm>
        <a:prstGeom prst="bentConnector3">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1094509</xdr:colOff>
      <xdr:row>17</xdr:row>
      <xdr:rowOff>304800</xdr:rowOff>
    </xdr:from>
    <xdr:to>
      <xdr:col>8</xdr:col>
      <xdr:colOff>762000</xdr:colOff>
      <xdr:row>18</xdr:row>
      <xdr:rowOff>346364</xdr:rowOff>
    </xdr:to>
    <xdr:cxnSp macro="">
      <xdr:nvCxnSpPr>
        <xdr:cNvPr id="17" name="Соединитель: уступ 16">
          <a:extLst>
            <a:ext uri="{FF2B5EF4-FFF2-40B4-BE49-F238E27FC236}">
              <a16:creationId xmlns:a16="http://schemas.microsoft.com/office/drawing/2014/main" id="{3FE6877F-350B-F7A4-131A-32641B07B185}"/>
            </a:ext>
          </a:extLst>
        </xdr:cNvPr>
        <xdr:cNvCxnSpPr/>
      </xdr:nvCxnSpPr>
      <xdr:spPr>
        <a:xfrm flipV="1">
          <a:off x="9795164" y="6816436"/>
          <a:ext cx="1731818" cy="665019"/>
        </a:xfrm>
        <a:prstGeom prst="bentConnector3">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1094509</xdr:colOff>
      <xdr:row>17</xdr:row>
      <xdr:rowOff>304800</xdr:rowOff>
    </xdr:from>
    <xdr:to>
      <xdr:col>9</xdr:col>
      <xdr:colOff>775855</xdr:colOff>
      <xdr:row>17</xdr:row>
      <xdr:rowOff>332509</xdr:rowOff>
    </xdr:to>
    <xdr:cxnSp macro="">
      <xdr:nvCxnSpPr>
        <xdr:cNvPr id="22" name="Прямая соединительная линия 21">
          <a:extLst>
            <a:ext uri="{FF2B5EF4-FFF2-40B4-BE49-F238E27FC236}">
              <a16:creationId xmlns:a16="http://schemas.microsoft.com/office/drawing/2014/main" id="{4B728652-3184-D897-E138-A03EFC7F2A94}"/>
            </a:ext>
          </a:extLst>
        </xdr:cNvPr>
        <xdr:cNvCxnSpPr/>
      </xdr:nvCxnSpPr>
      <xdr:spPr>
        <a:xfrm>
          <a:off x="11859491" y="6816436"/>
          <a:ext cx="1551709" cy="27709"/>
        </a:xfrm>
        <a:prstGeom prst="line">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1122219</xdr:colOff>
      <xdr:row>17</xdr:row>
      <xdr:rowOff>318655</xdr:rowOff>
    </xdr:from>
    <xdr:to>
      <xdr:col>10</xdr:col>
      <xdr:colOff>775855</xdr:colOff>
      <xdr:row>18</xdr:row>
      <xdr:rowOff>387927</xdr:rowOff>
    </xdr:to>
    <xdr:cxnSp macro="">
      <xdr:nvCxnSpPr>
        <xdr:cNvPr id="27" name="Соединитель: уступ 26">
          <a:extLst>
            <a:ext uri="{FF2B5EF4-FFF2-40B4-BE49-F238E27FC236}">
              <a16:creationId xmlns:a16="http://schemas.microsoft.com/office/drawing/2014/main" id="{4145267C-AB5B-03B3-7DB5-8FE6E3AE111A}"/>
            </a:ext>
          </a:extLst>
        </xdr:cNvPr>
        <xdr:cNvCxnSpPr/>
      </xdr:nvCxnSpPr>
      <xdr:spPr>
        <a:xfrm>
          <a:off x="13757564" y="6830291"/>
          <a:ext cx="1524000" cy="692727"/>
        </a:xfrm>
        <a:prstGeom prst="bentConnector3">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10</xdr:col>
      <xdr:colOff>1108364</xdr:colOff>
      <xdr:row>17</xdr:row>
      <xdr:rowOff>332509</xdr:rowOff>
    </xdr:from>
    <xdr:to>
      <xdr:col>11</xdr:col>
      <xdr:colOff>775854</xdr:colOff>
      <xdr:row>18</xdr:row>
      <xdr:rowOff>332509</xdr:rowOff>
    </xdr:to>
    <xdr:cxnSp macro="">
      <xdr:nvCxnSpPr>
        <xdr:cNvPr id="29" name="Соединитель: уступ 28">
          <a:extLst>
            <a:ext uri="{FF2B5EF4-FFF2-40B4-BE49-F238E27FC236}">
              <a16:creationId xmlns:a16="http://schemas.microsoft.com/office/drawing/2014/main" id="{C2591868-F543-FF55-40D6-1EDA581CB64B}"/>
            </a:ext>
          </a:extLst>
        </xdr:cNvPr>
        <xdr:cNvCxnSpPr/>
      </xdr:nvCxnSpPr>
      <xdr:spPr>
        <a:xfrm flipV="1">
          <a:off x="15614073" y="6844145"/>
          <a:ext cx="1537854" cy="623455"/>
        </a:xfrm>
        <a:prstGeom prst="bentConnector3">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11</xdr:col>
      <xdr:colOff>1122218</xdr:colOff>
      <xdr:row>17</xdr:row>
      <xdr:rowOff>318655</xdr:rowOff>
    </xdr:from>
    <xdr:to>
      <xdr:col>12</xdr:col>
      <xdr:colOff>845128</xdr:colOff>
      <xdr:row>18</xdr:row>
      <xdr:rowOff>360218</xdr:rowOff>
    </xdr:to>
    <xdr:cxnSp macro="">
      <xdr:nvCxnSpPr>
        <xdr:cNvPr id="31" name="Соединитель: уступ 30">
          <a:extLst>
            <a:ext uri="{FF2B5EF4-FFF2-40B4-BE49-F238E27FC236}">
              <a16:creationId xmlns:a16="http://schemas.microsoft.com/office/drawing/2014/main" id="{2235118D-B764-5356-335F-36591EB1EE0F}"/>
            </a:ext>
          </a:extLst>
        </xdr:cNvPr>
        <xdr:cNvCxnSpPr/>
      </xdr:nvCxnSpPr>
      <xdr:spPr>
        <a:xfrm>
          <a:off x="17498291" y="6830291"/>
          <a:ext cx="1593273" cy="665018"/>
        </a:xfrm>
        <a:prstGeom prst="bentConnector3">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1149928</xdr:colOff>
      <xdr:row>16</xdr:row>
      <xdr:rowOff>360218</xdr:rowOff>
    </xdr:from>
    <xdr:to>
      <xdr:col>13</xdr:col>
      <xdr:colOff>789709</xdr:colOff>
      <xdr:row>18</xdr:row>
      <xdr:rowOff>318654</xdr:rowOff>
    </xdr:to>
    <xdr:cxnSp macro="">
      <xdr:nvCxnSpPr>
        <xdr:cNvPr id="33" name="Соединитель: уступ 32">
          <a:extLst>
            <a:ext uri="{FF2B5EF4-FFF2-40B4-BE49-F238E27FC236}">
              <a16:creationId xmlns:a16="http://schemas.microsoft.com/office/drawing/2014/main" id="{5BACF062-13E2-7854-0601-7D8C399722C7}"/>
            </a:ext>
          </a:extLst>
        </xdr:cNvPr>
        <xdr:cNvCxnSpPr/>
      </xdr:nvCxnSpPr>
      <xdr:spPr>
        <a:xfrm flipV="1">
          <a:off x="19396364" y="6248400"/>
          <a:ext cx="1579418" cy="1205345"/>
        </a:xfrm>
        <a:prstGeom prst="bentConnector3">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13</xdr:col>
      <xdr:colOff>1108363</xdr:colOff>
      <xdr:row>16</xdr:row>
      <xdr:rowOff>304800</xdr:rowOff>
    </xdr:from>
    <xdr:to>
      <xdr:col>14</xdr:col>
      <xdr:colOff>775855</xdr:colOff>
      <xdr:row>18</xdr:row>
      <xdr:rowOff>360218</xdr:rowOff>
    </xdr:to>
    <xdr:cxnSp macro="">
      <xdr:nvCxnSpPr>
        <xdr:cNvPr id="35" name="Соединитель: уступ 34">
          <a:extLst>
            <a:ext uri="{FF2B5EF4-FFF2-40B4-BE49-F238E27FC236}">
              <a16:creationId xmlns:a16="http://schemas.microsoft.com/office/drawing/2014/main" id="{3012B1DB-0C54-6B1F-F0FA-FB61D6D06EF0}"/>
            </a:ext>
          </a:extLst>
        </xdr:cNvPr>
        <xdr:cNvCxnSpPr/>
      </xdr:nvCxnSpPr>
      <xdr:spPr>
        <a:xfrm>
          <a:off x="21294436" y="6192982"/>
          <a:ext cx="1537855" cy="1302327"/>
        </a:xfrm>
        <a:prstGeom prst="bentConnector3">
          <a:avLst/>
        </a:prstGeom>
        <a:ln w="2857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9525" cap="flat" cmpd="sng" algn="ctr">
          <a:solidFill>
            <a:schemeClr val="accent1"/>
          </a:solidFill>
          <a:prstDash val="dash"/>
          <a:round/>
          <a:headEnd type="none" w="med" len="med"/>
          <a:tailEnd type="none" w="med" len="med"/>
        </a:ln>
      </a:spPr>
      <a:bodyPr/>
      <a:lstStyle/>
      <a:style>
        <a:lnRef idx="0">
          <a:scrgbClr r="0" g="0" b="0"/>
        </a:lnRef>
        <a:fillRef idx="0">
          <a:scrgbClr r="0" g="0" b="0"/>
        </a:fillRef>
        <a:effectRef idx="0">
          <a:scrgbClr r="0" g="0" b="0"/>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58"/>
  <sheetViews>
    <sheetView zoomScale="50" zoomScaleNormal="50" workbookViewId="0">
      <pane xSplit="4" ySplit="12" topLeftCell="E34" activePane="bottomRight" state="frozen"/>
      <selection pane="topRight" activeCell="E1" sqref="E1"/>
      <selection pane="bottomLeft" activeCell="A10" sqref="A10"/>
      <selection pane="bottomRight" activeCell="Y46" sqref="Y46"/>
    </sheetView>
  </sheetViews>
  <sheetFormatPr defaultColWidth="8.90625" defaultRowHeight="14.5"/>
  <cols>
    <col min="1" max="1" width="3.36328125" style="81" customWidth="1"/>
    <col min="2" max="2" width="78.81640625" style="81" customWidth="1"/>
    <col min="3" max="3" width="21.08984375" style="81" customWidth="1"/>
    <col min="4" max="4" width="10" style="81" customWidth="1"/>
    <col min="5" max="11" width="8.90625" style="81"/>
    <col min="12" max="12" width="4.453125" style="81" customWidth="1"/>
    <col min="13" max="19" width="8.90625" style="81"/>
    <col min="20" max="20" width="4.453125" style="81" customWidth="1"/>
    <col min="21" max="27" width="8.90625" style="81"/>
    <col min="28" max="28" width="4.453125" style="81" customWidth="1"/>
    <col min="29" max="35" width="8.90625" style="81"/>
    <col min="36" max="36" width="4.453125" style="81" customWidth="1"/>
    <col min="37" max="43" width="8.90625" style="81"/>
    <col min="44" max="44" width="4.453125" style="81" customWidth="1"/>
    <col min="45" max="16384" width="8.90625" style="81"/>
  </cols>
  <sheetData>
    <row r="1" spans="2:45" s="68" customFormat="1" ht="51.65" customHeight="1">
      <c r="B1" s="67" t="s">
        <v>96</v>
      </c>
      <c r="H1" s="69"/>
      <c r="I1" s="69"/>
      <c r="J1" s="69"/>
      <c r="K1" s="69"/>
      <c r="L1" s="69"/>
      <c r="M1" s="69"/>
      <c r="N1" s="69"/>
      <c r="O1" s="69"/>
      <c r="P1" s="69"/>
      <c r="Q1" s="69"/>
      <c r="R1" s="69"/>
      <c r="S1" s="69"/>
      <c r="T1" s="69"/>
      <c r="U1" s="69"/>
      <c r="V1" s="69"/>
      <c r="W1" s="69"/>
      <c r="X1" s="69"/>
      <c r="Y1" s="69"/>
      <c r="Z1" s="69"/>
      <c r="AA1" s="70"/>
      <c r="AS1" s="155"/>
    </row>
    <row r="2" spans="2:45" s="73" customFormat="1" ht="26">
      <c r="B2" s="71" t="s">
        <v>92</v>
      </c>
      <c r="C2" s="72"/>
      <c r="H2" s="74"/>
      <c r="I2" s="74"/>
      <c r="J2" s="74"/>
      <c r="K2" s="74"/>
      <c r="L2" s="74"/>
      <c r="M2" s="74"/>
      <c r="N2" s="74"/>
      <c r="O2" s="74"/>
      <c r="P2" s="74"/>
      <c r="Q2" s="74"/>
      <c r="R2" s="74"/>
      <c r="S2" s="74"/>
      <c r="T2" s="74"/>
      <c r="U2" s="74"/>
      <c r="V2" s="74"/>
      <c r="W2" s="74"/>
      <c r="X2" s="74"/>
      <c r="Y2" s="74"/>
      <c r="Z2" s="74"/>
      <c r="AA2" s="74"/>
      <c r="AS2" s="155"/>
    </row>
    <row r="3" spans="2:45" s="73" customFormat="1" ht="26">
      <c r="B3" s="71" t="s">
        <v>43</v>
      </c>
      <c r="C3" s="75">
        <f>AVERAGE(E8:AR8)</f>
        <v>0.34</v>
      </c>
      <c r="AS3" s="155"/>
    </row>
    <row r="4" spans="2:45" s="73" customFormat="1" ht="26">
      <c r="B4" s="71" t="s">
        <v>93</v>
      </c>
      <c r="AS4" s="155"/>
    </row>
    <row r="5" spans="2:45" s="73" customFormat="1" ht="26">
      <c r="B5" s="73" t="s">
        <v>94</v>
      </c>
      <c r="AS5" s="155"/>
    </row>
    <row r="6" spans="2:45" s="73" customFormat="1" ht="26">
      <c r="B6" s="73" t="s">
        <v>95</v>
      </c>
      <c r="AS6" s="155"/>
    </row>
    <row r="7" spans="2:45" s="76" customFormat="1" ht="18.5">
      <c r="AS7" s="155"/>
    </row>
    <row r="8" spans="2:45" ht="18.5">
      <c r="B8" s="77"/>
      <c r="C8" s="78"/>
      <c r="D8" s="79" t="s">
        <v>43</v>
      </c>
      <c r="E8" s="80">
        <f>SUMIF(L34:L44,"1",$D34:$D44)</f>
        <v>0.4</v>
      </c>
      <c r="J8" s="82"/>
      <c r="M8" s="80">
        <f>SUMIF(T34:T44,"1",$D34:$D44)</f>
        <v>0.35000000000000003</v>
      </c>
      <c r="R8" s="82"/>
      <c r="U8" s="80">
        <f>SUMIF(AB34:AB44,"1",$D34:$D44)</f>
        <v>0.35000000000000003</v>
      </c>
      <c r="Z8" s="82"/>
      <c r="AC8" s="80">
        <f>SUMIF(AJ34:AJ44,"1",$D34:$D44)</f>
        <v>0.30000000000000004</v>
      </c>
      <c r="AH8" s="82"/>
      <c r="AK8" s="80">
        <f>SUMIF(AR34:AR44,"1",$D34:$D44)</f>
        <v>0.30000000000000004</v>
      </c>
      <c r="AP8" s="82"/>
      <c r="AS8" s="155"/>
    </row>
    <row r="9" spans="2:45" ht="18.5">
      <c r="B9" s="83"/>
      <c r="C9" s="84"/>
      <c r="D9" s="85" t="s">
        <v>79</v>
      </c>
      <c r="E9" s="86"/>
      <c r="J9" s="82"/>
      <c r="M9" s="87"/>
      <c r="R9" s="82"/>
      <c r="U9" s="86"/>
      <c r="Z9" s="82"/>
      <c r="AC9" s="86"/>
      <c r="AH9" s="82"/>
      <c r="AK9" s="86"/>
      <c r="AP9" s="82"/>
      <c r="AS9" s="155"/>
    </row>
    <row r="10" spans="2:45" s="88" customFormat="1" ht="35.15" customHeight="1">
      <c r="B10" s="156" t="s">
        <v>0</v>
      </c>
      <c r="C10" s="156"/>
      <c r="D10" s="156"/>
      <c r="E10" s="157" t="s">
        <v>97</v>
      </c>
      <c r="F10" s="157"/>
      <c r="G10" s="157"/>
      <c r="H10" s="157"/>
      <c r="I10" s="157"/>
      <c r="J10" s="157"/>
      <c r="K10" s="157"/>
      <c r="L10" s="152"/>
      <c r="M10" s="157" t="s">
        <v>98</v>
      </c>
      <c r="N10" s="157"/>
      <c r="O10" s="157"/>
      <c r="P10" s="157"/>
      <c r="Q10" s="157"/>
      <c r="R10" s="157"/>
      <c r="S10" s="157"/>
      <c r="T10" s="152"/>
      <c r="U10" s="157" t="s">
        <v>99</v>
      </c>
      <c r="V10" s="157"/>
      <c r="W10" s="157"/>
      <c r="X10" s="157"/>
      <c r="Y10" s="157"/>
      <c r="Z10" s="157"/>
      <c r="AA10" s="157"/>
      <c r="AB10" s="152"/>
      <c r="AC10" s="157" t="s">
        <v>100</v>
      </c>
      <c r="AD10" s="157"/>
      <c r="AE10" s="157"/>
      <c r="AF10" s="157"/>
      <c r="AG10" s="157"/>
      <c r="AH10" s="157"/>
      <c r="AI10" s="157"/>
      <c r="AJ10" s="152"/>
      <c r="AK10" s="157" t="s">
        <v>101</v>
      </c>
      <c r="AL10" s="157"/>
      <c r="AM10" s="157"/>
      <c r="AN10" s="157"/>
      <c r="AO10" s="157"/>
      <c r="AP10" s="157"/>
      <c r="AQ10" s="157"/>
      <c r="AR10" s="152"/>
      <c r="AS10" s="155"/>
    </row>
    <row r="11" spans="2:45" s="91" customFormat="1" ht="18.5">
      <c r="B11" s="89"/>
      <c r="C11" s="89"/>
      <c r="D11" s="89"/>
      <c r="E11" s="90">
        <v>1</v>
      </c>
      <c r="F11" s="90">
        <v>2</v>
      </c>
      <c r="G11" s="90">
        <v>3</v>
      </c>
      <c r="H11" s="90">
        <v>4</v>
      </c>
      <c r="I11" s="90">
        <v>5</v>
      </c>
      <c r="J11" s="90" t="s">
        <v>44</v>
      </c>
      <c r="K11" s="90"/>
      <c r="L11" s="153"/>
      <c r="M11" s="90">
        <v>6</v>
      </c>
      <c r="N11" s="90">
        <v>7</v>
      </c>
      <c r="O11" s="90">
        <v>8</v>
      </c>
      <c r="P11" s="90">
        <v>9</v>
      </c>
      <c r="Q11" s="90">
        <v>10</v>
      </c>
      <c r="R11" s="90" t="s">
        <v>44</v>
      </c>
      <c r="S11" s="90"/>
      <c r="T11" s="153"/>
      <c r="U11" s="90">
        <v>11</v>
      </c>
      <c r="V11" s="90">
        <v>12</v>
      </c>
      <c r="W11" s="90">
        <v>13</v>
      </c>
      <c r="X11" s="90">
        <v>14</v>
      </c>
      <c r="Y11" s="90">
        <v>15</v>
      </c>
      <c r="Z11" s="90" t="s">
        <v>44</v>
      </c>
      <c r="AA11" s="90"/>
      <c r="AB11" s="153"/>
      <c r="AC11" s="90">
        <v>16</v>
      </c>
      <c r="AD11" s="90">
        <v>17</v>
      </c>
      <c r="AE11" s="90">
        <v>18</v>
      </c>
      <c r="AF11" s="90">
        <v>19</v>
      </c>
      <c r="AG11" s="90">
        <v>20</v>
      </c>
      <c r="AH11" s="90" t="s">
        <v>44</v>
      </c>
      <c r="AI11" s="90"/>
      <c r="AJ11" s="153"/>
      <c r="AK11" s="90">
        <v>21</v>
      </c>
      <c r="AL11" s="90">
        <v>22</v>
      </c>
      <c r="AM11" s="90">
        <v>23</v>
      </c>
      <c r="AN11" s="90">
        <v>24</v>
      </c>
      <c r="AO11" s="90">
        <v>25</v>
      </c>
      <c r="AP11" s="90" t="s">
        <v>44</v>
      </c>
      <c r="AQ11" s="90"/>
      <c r="AR11" s="153"/>
      <c r="AS11" s="155"/>
    </row>
    <row r="12" spans="2:45" s="93" customFormat="1" ht="80.150000000000006" customHeight="1">
      <c r="B12" s="158" t="s">
        <v>1</v>
      </c>
      <c r="C12" s="158"/>
      <c r="D12" s="158"/>
      <c r="E12" s="92"/>
      <c r="F12" s="92"/>
      <c r="G12" s="92"/>
      <c r="H12" s="92"/>
      <c r="I12" s="92"/>
      <c r="J12" s="92"/>
      <c r="K12" s="92"/>
      <c r="L12" s="153"/>
      <c r="M12" s="92"/>
      <c r="N12" s="92"/>
      <c r="O12" s="92"/>
      <c r="P12" s="92"/>
      <c r="Q12" s="92"/>
      <c r="R12" s="92"/>
      <c r="S12" s="92"/>
      <c r="T12" s="153"/>
      <c r="U12" s="92"/>
      <c r="V12" s="92"/>
      <c r="W12" s="92"/>
      <c r="X12" s="92"/>
      <c r="Y12" s="92"/>
      <c r="Z12" s="92"/>
      <c r="AA12" s="92"/>
      <c r="AB12" s="153"/>
      <c r="AC12" s="92"/>
      <c r="AD12" s="92"/>
      <c r="AE12" s="92"/>
      <c r="AF12" s="92"/>
      <c r="AG12" s="92"/>
      <c r="AH12" s="92"/>
      <c r="AI12" s="92"/>
      <c r="AJ12" s="153"/>
      <c r="AK12" s="92"/>
      <c r="AL12" s="92"/>
      <c r="AM12" s="92"/>
      <c r="AN12" s="92"/>
      <c r="AO12" s="92"/>
      <c r="AP12" s="92"/>
      <c r="AQ12" s="92"/>
      <c r="AR12" s="153"/>
      <c r="AS12" s="155"/>
    </row>
    <row r="13" spans="2:45" s="95" customFormat="1" ht="80.150000000000006" customHeight="1">
      <c r="B13" s="159" t="s">
        <v>2</v>
      </c>
      <c r="C13" s="159"/>
      <c r="D13" s="159"/>
      <c r="E13" s="94"/>
      <c r="F13" s="94"/>
      <c r="G13" s="94"/>
      <c r="H13" s="94"/>
      <c r="I13" s="94"/>
      <c r="J13" s="94"/>
      <c r="K13" s="94"/>
      <c r="L13" s="153"/>
      <c r="M13" s="94"/>
      <c r="N13" s="94"/>
      <c r="O13" s="94"/>
      <c r="P13" s="94"/>
      <c r="Q13" s="94"/>
      <c r="R13" s="94"/>
      <c r="S13" s="94"/>
      <c r="T13" s="153"/>
      <c r="U13" s="94"/>
      <c r="V13" s="94"/>
      <c r="W13" s="94"/>
      <c r="X13" s="94"/>
      <c r="Y13" s="94"/>
      <c r="Z13" s="94"/>
      <c r="AA13" s="94"/>
      <c r="AB13" s="153"/>
      <c r="AC13" s="94"/>
      <c r="AD13" s="94"/>
      <c r="AE13" s="94"/>
      <c r="AF13" s="94"/>
      <c r="AG13" s="94"/>
      <c r="AH13" s="94"/>
      <c r="AI13" s="94"/>
      <c r="AJ13" s="153"/>
      <c r="AK13" s="94"/>
      <c r="AL13" s="94"/>
      <c r="AM13" s="94"/>
      <c r="AN13" s="94"/>
      <c r="AO13" s="94"/>
      <c r="AP13" s="94"/>
      <c r="AQ13" s="94"/>
      <c r="AR13" s="153"/>
      <c r="AS13" s="155"/>
    </row>
    <row r="14" spans="2:45" s="95" customFormat="1" ht="80.150000000000006" customHeight="1">
      <c r="B14" s="159" t="s">
        <v>3</v>
      </c>
      <c r="C14" s="159"/>
      <c r="D14" s="159"/>
      <c r="E14" s="94"/>
      <c r="F14" s="94"/>
      <c r="G14" s="94"/>
      <c r="H14" s="94"/>
      <c r="I14" s="94"/>
      <c r="J14" s="94"/>
      <c r="K14" s="94"/>
      <c r="L14" s="154"/>
      <c r="M14" s="94"/>
      <c r="N14" s="94"/>
      <c r="O14" s="94"/>
      <c r="P14" s="94"/>
      <c r="Q14" s="94"/>
      <c r="R14" s="94"/>
      <c r="S14" s="94"/>
      <c r="T14" s="154"/>
      <c r="U14" s="94"/>
      <c r="V14" s="94"/>
      <c r="W14" s="94"/>
      <c r="X14" s="94"/>
      <c r="Y14" s="94"/>
      <c r="Z14" s="94"/>
      <c r="AA14" s="94"/>
      <c r="AB14" s="154"/>
      <c r="AC14" s="94"/>
      <c r="AD14" s="94"/>
      <c r="AE14" s="94"/>
      <c r="AF14" s="94"/>
      <c r="AG14" s="94"/>
      <c r="AH14" s="94"/>
      <c r="AI14" s="94"/>
      <c r="AJ14" s="154"/>
      <c r="AK14" s="94"/>
      <c r="AL14" s="94"/>
      <c r="AM14" s="94"/>
      <c r="AN14" s="94"/>
      <c r="AO14" s="94"/>
      <c r="AP14" s="94"/>
      <c r="AQ14" s="94"/>
      <c r="AR14" s="154"/>
      <c r="AS14" s="155"/>
    </row>
    <row r="15" spans="2:45" ht="29" customHeight="1">
      <c r="B15" s="135"/>
      <c r="C15" s="136"/>
      <c r="D15" s="136"/>
      <c r="E15" s="136"/>
      <c r="F15" s="136"/>
      <c r="G15" s="136"/>
      <c r="H15" s="136"/>
      <c r="I15" s="136"/>
      <c r="J15" s="136"/>
      <c r="K15" s="136"/>
      <c r="L15" s="13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155"/>
    </row>
    <row r="16" spans="2:45" ht="15.65" customHeight="1">
      <c r="B16" s="149" t="s">
        <v>4</v>
      </c>
      <c r="C16" s="97"/>
      <c r="D16" s="98"/>
      <c r="E16" s="99"/>
      <c r="F16" s="99"/>
      <c r="G16" s="99"/>
      <c r="H16" s="99"/>
      <c r="I16" s="99"/>
      <c r="J16" s="99"/>
      <c r="K16" s="99"/>
      <c r="L16" s="132"/>
      <c r="M16" s="99"/>
      <c r="N16" s="99"/>
      <c r="O16" s="99"/>
      <c r="P16" s="99"/>
      <c r="Q16" s="99"/>
      <c r="R16" s="99"/>
      <c r="S16" s="99"/>
      <c r="T16" s="132"/>
      <c r="U16" s="99"/>
      <c r="V16" s="99"/>
      <c r="W16" s="99"/>
      <c r="X16" s="99"/>
      <c r="Y16" s="99"/>
      <c r="Z16" s="99"/>
      <c r="AA16" s="99"/>
      <c r="AB16" s="132"/>
      <c r="AC16" s="99"/>
      <c r="AD16" s="99"/>
      <c r="AE16" s="99"/>
      <c r="AF16" s="99"/>
      <c r="AG16" s="99"/>
      <c r="AH16" s="99"/>
      <c r="AI16" s="99"/>
      <c r="AJ16" s="132"/>
      <c r="AK16" s="99"/>
      <c r="AL16" s="99"/>
      <c r="AM16" s="99"/>
      <c r="AN16" s="99"/>
      <c r="AO16" s="99"/>
      <c r="AP16" s="99"/>
      <c r="AQ16" s="99"/>
      <c r="AR16" s="132"/>
      <c r="AS16" s="155"/>
    </row>
    <row r="17" spans="2:45" ht="49.25" customHeight="1">
      <c r="B17" s="150"/>
      <c r="C17" s="100" t="s">
        <v>77</v>
      </c>
      <c r="D17" s="101"/>
      <c r="E17" s="102" t="s">
        <v>74</v>
      </c>
      <c r="F17" s="102"/>
      <c r="G17" s="102"/>
      <c r="H17" s="102"/>
      <c r="I17" s="102"/>
      <c r="J17" s="102"/>
      <c r="K17" s="102"/>
      <c r="L17" s="133"/>
      <c r="M17" s="102"/>
      <c r="N17" s="102"/>
      <c r="O17" s="102"/>
      <c r="P17" s="102"/>
      <c r="Q17" s="102"/>
      <c r="R17" s="102"/>
      <c r="S17" s="102"/>
      <c r="T17" s="133"/>
      <c r="U17" s="102"/>
      <c r="V17" s="102"/>
      <c r="W17" s="102"/>
      <c r="X17" s="102"/>
      <c r="Y17" s="102"/>
      <c r="Z17" s="102"/>
      <c r="AA17" s="102"/>
      <c r="AB17" s="133"/>
      <c r="AC17" s="102"/>
      <c r="AD17" s="102"/>
      <c r="AE17" s="102"/>
      <c r="AF17" s="102"/>
      <c r="AG17" s="102"/>
      <c r="AH17" s="102"/>
      <c r="AI17" s="102"/>
      <c r="AJ17" s="133"/>
      <c r="AK17" s="102"/>
      <c r="AL17" s="102"/>
      <c r="AM17" s="102"/>
      <c r="AN17" s="102"/>
      <c r="AO17" s="102"/>
      <c r="AP17" s="102"/>
      <c r="AQ17" s="102"/>
      <c r="AR17" s="133"/>
      <c r="AS17" s="155"/>
    </row>
    <row r="18" spans="2:45" ht="49.25" customHeight="1">
      <c r="B18" s="150"/>
      <c r="C18" s="100" t="s">
        <v>78</v>
      </c>
      <c r="D18" s="101"/>
      <c r="E18" s="103" t="s">
        <v>76</v>
      </c>
      <c r="F18" s="103"/>
      <c r="G18" s="103"/>
      <c r="H18" s="103"/>
      <c r="I18" s="103"/>
      <c r="J18" s="103"/>
      <c r="K18" s="103"/>
      <c r="L18" s="133"/>
      <c r="M18" s="103"/>
      <c r="N18" s="103"/>
      <c r="O18" s="103"/>
      <c r="P18" s="103"/>
      <c r="Q18" s="103"/>
      <c r="R18" s="103"/>
      <c r="S18" s="103"/>
      <c r="T18" s="133"/>
      <c r="U18" s="103"/>
      <c r="V18" s="103"/>
      <c r="W18" s="103"/>
      <c r="X18" s="103"/>
      <c r="Y18" s="103"/>
      <c r="Z18" s="103"/>
      <c r="AA18" s="103"/>
      <c r="AB18" s="133"/>
      <c r="AC18" s="103"/>
      <c r="AD18" s="103"/>
      <c r="AE18" s="103"/>
      <c r="AF18" s="103"/>
      <c r="AG18" s="103"/>
      <c r="AH18" s="103"/>
      <c r="AI18" s="103"/>
      <c r="AJ18" s="133"/>
      <c r="AK18" s="103"/>
      <c r="AL18" s="103"/>
      <c r="AM18" s="103"/>
      <c r="AN18" s="103"/>
      <c r="AO18" s="103"/>
      <c r="AP18" s="103"/>
      <c r="AQ18" s="103"/>
      <c r="AR18" s="133"/>
      <c r="AS18" s="155"/>
    </row>
    <row r="19" spans="2:45" ht="49.25" customHeight="1">
      <c r="B19" s="150"/>
      <c r="C19" s="100" t="s">
        <v>91</v>
      </c>
      <c r="D19" s="101"/>
      <c r="E19" s="102" t="s">
        <v>75</v>
      </c>
      <c r="F19" s="102"/>
      <c r="G19" s="102"/>
      <c r="H19" s="102"/>
      <c r="I19" s="102"/>
      <c r="J19" s="102"/>
      <c r="K19" s="102"/>
      <c r="L19" s="133"/>
      <c r="M19" s="102"/>
      <c r="N19" s="102"/>
      <c r="O19" s="102"/>
      <c r="P19" s="102"/>
      <c r="Q19" s="102"/>
      <c r="R19" s="102"/>
      <c r="S19" s="102"/>
      <c r="T19" s="133"/>
      <c r="U19" s="102"/>
      <c r="V19" s="102"/>
      <c r="W19" s="102"/>
      <c r="X19" s="102"/>
      <c r="Y19" s="102"/>
      <c r="Z19" s="102"/>
      <c r="AA19" s="102"/>
      <c r="AB19" s="133"/>
      <c r="AC19" s="102"/>
      <c r="AD19" s="102"/>
      <c r="AE19" s="102"/>
      <c r="AF19" s="102"/>
      <c r="AG19" s="102"/>
      <c r="AH19" s="102"/>
      <c r="AI19" s="102"/>
      <c r="AJ19" s="133"/>
      <c r="AK19" s="102"/>
      <c r="AL19" s="102"/>
      <c r="AM19" s="102"/>
      <c r="AN19" s="102"/>
      <c r="AO19" s="102"/>
      <c r="AP19" s="102"/>
      <c r="AQ19" s="102"/>
      <c r="AR19" s="133"/>
      <c r="AS19" s="155"/>
    </row>
    <row r="20" spans="2:45" ht="15.65" customHeight="1">
      <c r="B20" s="151"/>
      <c r="C20" s="104"/>
      <c r="D20" s="105"/>
      <c r="E20" s="99"/>
      <c r="F20" s="99"/>
      <c r="G20" s="99"/>
      <c r="H20" s="99"/>
      <c r="I20" s="99"/>
      <c r="J20" s="99"/>
      <c r="K20" s="99"/>
      <c r="L20" s="134"/>
      <c r="M20" s="99"/>
      <c r="N20" s="99"/>
      <c r="O20" s="99"/>
      <c r="P20" s="99"/>
      <c r="Q20" s="99"/>
      <c r="R20" s="99"/>
      <c r="S20" s="99"/>
      <c r="T20" s="134"/>
      <c r="U20" s="99"/>
      <c r="V20" s="99"/>
      <c r="W20" s="99"/>
      <c r="X20" s="99"/>
      <c r="Y20" s="99"/>
      <c r="Z20" s="99"/>
      <c r="AA20" s="99"/>
      <c r="AB20" s="134"/>
      <c r="AC20" s="99"/>
      <c r="AD20" s="99"/>
      <c r="AE20" s="99"/>
      <c r="AF20" s="99"/>
      <c r="AG20" s="99"/>
      <c r="AH20" s="99"/>
      <c r="AI20" s="99"/>
      <c r="AJ20" s="134"/>
      <c r="AK20" s="99"/>
      <c r="AL20" s="99"/>
      <c r="AM20" s="99"/>
      <c r="AN20" s="99"/>
      <c r="AO20" s="99"/>
      <c r="AP20" s="99"/>
      <c r="AQ20" s="99"/>
      <c r="AR20" s="134"/>
      <c r="AS20" s="155"/>
    </row>
    <row r="21" spans="2:45" ht="29.4" customHeight="1">
      <c r="B21" s="135"/>
      <c r="C21" s="136"/>
      <c r="D21" s="136"/>
      <c r="E21" s="136"/>
      <c r="F21" s="136"/>
      <c r="G21" s="136"/>
      <c r="H21" s="136"/>
      <c r="I21" s="136"/>
      <c r="J21" s="136"/>
      <c r="K21" s="136"/>
      <c r="L21" s="13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155"/>
    </row>
    <row r="22" spans="2:45" s="95" customFormat="1" ht="85.25" customHeight="1">
      <c r="B22" s="148" t="s">
        <v>37</v>
      </c>
      <c r="C22" s="148"/>
      <c r="D22" s="148"/>
      <c r="E22" s="106"/>
      <c r="F22" s="106"/>
      <c r="G22" s="106"/>
      <c r="H22" s="106"/>
      <c r="I22" s="106"/>
      <c r="J22" s="106"/>
      <c r="K22" s="106"/>
      <c r="L22" s="113"/>
      <c r="M22" s="106"/>
      <c r="N22" s="106"/>
      <c r="O22" s="106"/>
      <c r="P22" s="106"/>
      <c r="Q22" s="106"/>
      <c r="R22" s="106"/>
      <c r="S22" s="106"/>
      <c r="T22" s="113"/>
      <c r="U22" s="106"/>
      <c r="V22" s="106"/>
      <c r="W22" s="106"/>
      <c r="X22" s="106"/>
      <c r="Y22" s="106"/>
      <c r="Z22" s="106"/>
      <c r="AA22" s="106"/>
      <c r="AB22" s="113"/>
      <c r="AC22" s="106"/>
      <c r="AD22" s="106"/>
      <c r="AE22" s="106"/>
      <c r="AF22" s="106"/>
      <c r="AG22" s="106"/>
      <c r="AH22" s="106"/>
      <c r="AI22" s="106"/>
      <c r="AJ22" s="113"/>
      <c r="AK22" s="106"/>
      <c r="AL22" s="106"/>
      <c r="AM22" s="106"/>
      <c r="AN22" s="106"/>
      <c r="AO22" s="106"/>
      <c r="AP22" s="106"/>
      <c r="AQ22" s="106"/>
      <c r="AR22" s="113"/>
      <c r="AS22" s="155"/>
    </row>
    <row r="23" spans="2:45" s="95" customFormat="1" ht="98.15" customHeight="1">
      <c r="B23" s="148"/>
      <c r="C23" s="148"/>
      <c r="D23" s="148"/>
      <c r="E23" s="106"/>
      <c r="F23" s="106"/>
      <c r="G23" s="106"/>
      <c r="H23" s="106"/>
      <c r="I23" s="106"/>
      <c r="J23" s="106"/>
      <c r="K23" s="106"/>
      <c r="L23" s="114"/>
      <c r="M23" s="106"/>
      <c r="N23" s="106"/>
      <c r="O23" s="106"/>
      <c r="P23" s="106"/>
      <c r="Q23" s="106"/>
      <c r="R23" s="106"/>
      <c r="S23" s="106"/>
      <c r="T23" s="114"/>
      <c r="U23" s="106"/>
      <c r="V23" s="106"/>
      <c r="W23" s="106"/>
      <c r="X23" s="106"/>
      <c r="Y23" s="106"/>
      <c r="Z23" s="106"/>
      <c r="AA23" s="106"/>
      <c r="AB23" s="114"/>
      <c r="AC23" s="106"/>
      <c r="AD23" s="106"/>
      <c r="AE23" s="106"/>
      <c r="AF23" s="106"/>
      <c r="AG23" s="106"/>
      <c r="AH23" s="106"/>
      <c r="AI23" s="106"/>
      <c r="AJ23" s="114"/>
      <c r="AK23" s="106"/>
      <c r="AL23" s="106"/>
      <c r="AM23" s="106"/>
      <c r="AN23" s="106"/>
      <c r="AO23" s="106"/>
      <c r="AP23" s="106"/>
      <c r="AQ23" s="106"/>
      <c r="AR23" s="114"/>
      <c r="AS23" s="155"/>
    </row>
    <row r="24" spans="2:45" s="95" customFormat="1" ht="80.150000000000006" customHeight="1">
      <c r="B24" s="148"/>
      <c r="C24" s="148"/>
      <c r="D24" s="148"/>
      <c r="E24" s="106"/>
      <c r="F24" s="106"/>
      <c r="G24" s="106"/>
      <c r="H24" s="106"/>
      <c r="I24" s="106"/>
      <c r="J24" s="106"/>
      <c r="K24" s="106"/>
      <c r="L24" s="114"/>
      <c r="M24" s="106"/>
      <c r="N24" s="106"/>
      <c r="O24" s="106"/>
      <c r="P24" s="106"/>
      <c r="Q24" s="106"/>
      <c r="R24" s="106"/>
      <c r="S24" s="106"/>
      <c r="T24" s="114"/>
      <c r="U24" s="106"/>
      <c r="V24" s="106"/>
      <c r="W24" s="106"/>
      <c r="X24" s="106"/>
      <c r="Y24" s="106"/>
      <c r="Z24" s="106"/>
      <c r="AA24" s="106"/>
      <c r="AB24" s="114"/>
      <c r="AC24" s="106"/>
      <c r="AD24" s="106"/>
      <c r="AE24" s="106"/>
      <c r="AF24" s="106"/>
      <c r="AG24" s="106"/>
      <c r="AH24" s="106"/>
      <c r="AI24" s="106"/>
      <c r="AJ24" s="114"/>
      <c r="AK24" s="106"/>
      <c r="AL24" s="106"/>
      <c r="AM24" s="106"/>
      <c r="AN24" s="106"/>
      <c r="AO24" s="106"/>
      <c r="AP24" s="106"/>
      <c r="AQ24" s="106"/>
      <c r="AR24" s="114"/>
      <c r="AS24" s="155"/>
    </row>
    <row r="25" spans="2:45" s="95" customFormat="1" ht="80.150000000000006" customHeight="1">
      <c r="B25" s="148"/>
      <c r="C25" s="148"/>
      <c r="D25" s="148"/>
      <c r="E25" s="106"/>
      <c r="F25" s="106"/>
      <c r="G25" s="106"/>
      <c r="H25" s="106"/>
      <c r="I25" s="106"/>
      <c r="J25" s="106"/>
      <c r="K25" s="106"/>
      <c r="L25" s="114"/>
      <c r="M25" s="106"/>
      <c r="N25" s="106"/>
      <c r="O25" s="106"/>
      <c r="P25" s="106"/>
      <c r="Q25" s="106"/>
      <c r="R25" s="106"/>
      <c r="S25" s="106"/>
      <c r="T25" s="114"/>
      <c r="U25" s="106"/>
      <c r="V25" s="106"/>
      <c r="W25" s="106"/>
      <c r="X25" s="106"/>
      <c r="Y25" s="106"/>
      <c r="Z25" s="106"/>
      <c r="AA25" s="106"/>
      <c r="AB25" s="114"/>
      <c r="AC25" s="106"/>
      <c r="AD25" s="106"/>
      <c r="AE25" s="106"/>
      <c r="AF25" s="106"/>
      <c r="AG25" s="106"/>
      <c r="AH25" s="106"/>
      <c r="AI25" s="106"/>
      <c r="AJ25" s="114"/>
      <c r="AK25" s="106"/>
      <c r="AL25" s="106"/>
      <c r="AM25" s="106"/>
      <c r="AN25" s="106"/>
      <c r="AO25" s="106"/>
      <c r="AP25" s="106"/>
      <c r="AQ25" s="106"/>
      <c r="AR25" s="114"/>
      <c r="AS25" s="155"/>
    </row>
    <row r="26" spans="2:45" s="95" customFormat="1" ht="80.150000000000006" customHeight="1">
      <c r="B26" s="148"/>
      <c r="C26" s="148"/>
      <c r="D26" s="148"/>
      <c r="E26" s="106"/>
      <c r="F26" s="106"/>
      <c r="G26" s="106"/>
      <c r="H26" s="106"/>
      <c r="I26" s="106"/>
      <c r="J26" s="106"/>
      <c r="K26" s="106"/>
      <c r="L26" s="115"/>
      <c r="M26" s="106"/>
      <c r="N26" s="106"/>
      <c r="O26" s="106"/>
      <c r="P26" s="106"/>
      <c r="Q26" s="106"/>
      <c r="R26" s="106"/>
      <c r="S26" s="106"/>
      <c r="T26" s="115"/>
      <c r="U26" s="106"/>
      <c r="V26" s="106"/>
      <c r="W26" s="106"/>
      <c r="X26" s="106"/>
      <c r="Y26" s="106"/>
      <c r="Z26" s="106"/>
      <c r="AA26" s="106"/>
      <c r="AB26" s="115"/>
      <c r="AC26" s="106"/>
      <c r="AD26" s="106"/>
      <c r="AE26" s="106"/>
      <c r="AF26" s="106"/>
      <c r="AG26" s="106"/>
      <c r="AH26" s="106"/>
      <c r="AI26" s="106"/>
      <c r="AJ26" s="115"/>
      <c r="AK26" s="106"/>
      <c r="AL26" s="106"/>
      <c r="AM26" s="106"/>
      <c r="AN26" s="106"/>
      <c r="AO26" s="106"/>
      <c r="AP26" s="106"/>
      <c r="AQ26" s="106"/>
      <c r="AR26" s="115"/>
      <c r="AS26" s="155"/>
    </row>
    <row r="27" spans="2:45" s="95" customFormat="1" ht="12.65" customHeight="1">
      <c r="B27" s="140"/>
      <c r="C27" s="141"/>
      <c r="D27" s="141"/>
      <c r="E27" s="141"/>
      <c r="F27" s="141"/>
      <c r="G27" s="141"/>
      <c r="H27" s="141"/>
      <c r="I27" s="141"/>
      <c r="J27" s="141"/>
      <c r="K27" s="141"/>
      <c r="L27" s="141"/>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55"/>
    </row>
    <row r="28" spans="2:45" s="95" customFormat="1" ht="80.150000000000006" customHeight="1">
      <c r="B28" s="142" t="s">
        <v>38</v>
      </c>
      <c r="C28" s="143"/>
      <c r="D28" s="144"/>
      <c r="E28" s="106"/>
      <c r="F28" s="106"/>
      <c r="G28" s="106"/>
      <c r="H28" s="106"/>
      <c r="I28" s="106"/>
      <c r="J28" s="106"/>
      <c r="K28" s="106"/>
      <c r="L28" s="113"/>
      <c r="M28" s="106"/>
      <c r="N28" s="106"/>
      <c r="O28" s="106"/>
      <c r="P28" s="106"/>
      <c r="Q28" s="106"/>
      <c r="R28" s="106"/>
      <c r="S28" s="106"/>
      <c r="T28" s="113"/>
      <c r="U28" s="106"/>
      <c r="V28" s="106"/>
      <c r="W28" s="106"/>
      <c r="X28" s="106"/>
      <c r="Y28" s="106"/>
      <c r="Z28" s="106"/>
      <c r="AA28" s="106"/>
      <c r="AB28" s="113"/>
      <c r="AC28" s="106"/>
      <c r="AD28" s="106"/>
      <c r="AE28" s="106"/>
      <c r="AF28" s="106"/>
      <c r="AG28" s="106"/>
      <c r="AH28" s="106"/>
      <c r="AI28" s="106"/>
      <c r="AJ28" s="113"/>
      <c r="AK28" s="106"/>
      <c r="AL28" s="106"/>
      <c r="AM28" s="106"/>
      <c r="AN28" s="106"/>
      <c r="AO28" s="106"/>
      <c r="AP28" s="106"/>
      <c r="AQ28" s="106"/>
      <c r="AR28" s="113"/>
      <c r="AS28" s="155"/>
    </row>
    <row r="29" spans="2:45" s="95" customFormat="1" ht="80.150000000000006" customHeight="1">
      <c r="B29" s="145"/>
      <c r="C29" s="146"/>
      <c r="D29" s="147"/>
      <c r="E29" s="106"/>
      <c r="F29" s="106"/>
      <c r="G29" s="106"/>
      <c r="H29" s="106"/>
      <c r="I29" s="106"/>
      <c r="J29" s="106"/>
      <c r="K29" s="106"/>
      <c r="L29" s="114"/>
      <c r="M29" s="106"/>
      <c r="N29" s="106"/>
      <c r="O29" s="106"/>
      <c r="P29" s="106"/>
      <c r="Q29" s="106"/>
      <c r="R29" s="106"/>
      <c r="S29" s="106"/>
      <c r="T29" s="114"/>
      <c r="U29" s="106"/>
      <c r="V29" s="106"/>
      <c r="W29" s="106"/>
      <c r="X29" s="106"/>
      <c r="Y29" s="106"/>
      <c r="Z29" s="106"/>
      <c r="AA29" s="106"/>
      <c r="AB29" s="114"/>
      <c r="AC29" s="106"/>
      <c r="AD29" s="106"/>
      <c r="AE29" s="106"/>
      <c r="AF29" s="106"/>
      <c r="AG29" s="106"/>
      <c r="AH29" s="106"/>
      <c r="AI29" s="106"/>
      <c r="AJ29" s="114"/>
      <c r="AK29" s="106"/>
      <c r="AL29" s="106"/>
      <c r="AM29" s="106"/>
      <c r="AN29" s="106"/>
      <c r="AO29" s="106"/>
      <c r="AP29" s="106"/>
      <c r="AQ29" s="106"/>
      <c r="AR29" s="114"/>
      <c r="AS29" s="155"/>
    </row>
    <row r="30" spans="2:45" s="95" customFormat="1" ht="80.150000000000006" customHeight="1">
      <c r="B30" s="145"/>
      <c r="C30" s="146"/>
      <c r="D30" s="147"/>
      <c r="E30" s="106"/>
      <c r="F30" s="106"/>
      <c r="G30" s="106"/>
      <c r="H30" s="106"/>
      <c r="I30" s="106"/>
      <c r="J30" s="106"/>
      <c r="K30" s="106"/>
      <c r="L30" s="114"/>
      <c r="M30" s="106"/>
      <c r="N30" s="106"/>
      <c r="O30" s="106"/>
      <c r="P30" s="106"/>
      <c r="Q30" s="106"/>
      <c r="R30" s="106"/>
      <c r="S30" s="106"/>
      <c r="T30" s="114"/>
      <c r="U30" s="106"/>
      <c r="V30" s="106"/>
      <c r="W30" s="106"/>
      <c r="X30" s="106"/>
      <c r="Y30" s="106"/>
      <c r="Z30" s="106"/>
      <c r="AA30" s="106"/>
      <c r="AB30" s="114"/>
      <c r="AC30" s="106"/>
      <c r="AD30" s="106"/>
      <c r="AE30" s="106"/>
      <c r="AF30" s="106"/>
      <c r="AG30" s="106"/>
      <c r="AH30" s="106"/>
      <c r="AI30" s="106"/>
      <c r="AJ30" s="114"/>
      <c r="AK30" s="106"/>
      <c r="AL30" s="106"/>
      <c r="AM30" s="106"/>
      <c r="AN30" s="106"/>
      <c r="AO30" s="106"/>
      <c r="AP30" s="106"/>
      <c r="AQ30" s="106"/>
      <c r="AR30" s="114"/>
      <c r="AS30" s="155"/>
    </row>
    <row r="31" spans="2:45" s="95" customFormat="1" ht="14.4" customHeight="1">
      <c r="B31" s="128"/>
      <c r="C31" s="129"/>
      <c r="D31" s="129"/>
      <c r="E31" s="129"/>
      <c r="F31" s="129"/>
      <c r="G31" s="129"/>
      <c r="H31" s="129"/>
      <c r="I31" s="129"/>
      <c r="J31" s="129"/>
      <c r="K31" s="129"/>
      <c r="L31" s="129"/>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55"/>
    </row>
    <row r="32" spans="2:45" s="95" customFormat="1" ht="80.150000000000006" customHeight="1">
      <c r="B32" s="130" t="s">
        <v>39</v>
      </c>
      <c r="C32" s="130"/>
      <c r="D32" s="130"/>
      <c r="E32" s="106"/>
      <c r="F32" s="106"/>
      <c r="G32" s="106"/>
      <c r="H32" s="106"/>
      <c r="I32" s="106"/>
      <c r="J32" s="106"/>
      <c r="K32" s="106"/>
      <c r="L32" s="109"/>
      <c r="M32" s="106"/>
      <c r="N32" s="106"/>
      <c r="O32" s="106"/>
      <c r="P32" s="106"/>
      <c r="Q32" s="106"/>
      <c r="R32" s="106"/>
      <c r="S32" s="106"/>
      <c r="T32" s="109"/>
      <c r="U32" s="106"/>
      <c r="V32" s="106"/>
      <c r="W32" s="106"/>
      <c r="X32" s="106"/>
      <c r="Y32" s="106"/>
      <c r="Z32" s="106"/>
      <c r="AA32" s="106"/>
      <c r="AB32" s="109"/>
      <c r="AC32" s="106"/>
      <c r="AD32" s="106"/>
      <c r="AE32" s="106"/>
      <c r="AF32" s="106"/>
      <c r="AG32" s="106"/>
      <c r="AH32" s="106"/>
      <c r="AI32" s="106"/>
      <c r="AJ32" s="109"/>
      <c r="AK32" s="106"/>
      <c r="AL32" s="106"/>
      <c r="AM32" s="106"/>
      <c r="AN32" s="106"/>
      <c r="AO32" s="106"/>
      <c r="AP32" s="106"/>
      <c r="AQ32" s="106"/>
      <c r="AR32" s="109"/>
      <c r="AS32" s="155"/>
    </row>
    <row r="33" spans="2:45" s="95" customFormat="1" ht="14.4" customHeight="1">
      <c r="B33" s="128"/>
      <c r="C33" s="129"/>
      <c r="D33" s="129"/>
      <c r="E33" s="131"/>
      <c r="F33" s="131"/>
      <c r="G33" s="131"/>
      <c r="H33" s="131"/>
      <c r="I33" s="131"/>
      <c r="J33" s="131"/>
      <c r="K33" s="131"/>
      <c r="L33" s="131"/>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55"/>
    </row>
    <row r="34" spans="2:45" s="95" customFormat="1" ht="80.150000000000006" customHeight="1">
      <c r="B34" s="137" t="s">
        <v>90</v>
      </c>
      <c r="C34" s="111" t="str">
        <f>Лист7!B3</f>
        <v>Интерфейсные проблемы</v>
      </c>
      <c r="D34" s="112">
        <f>Лист7!D3</f>
        <v>0.05</v>
      </c>
      <c r="E34" s="106"/>
      <c r="F34" s="106"/>
      <c r="G34" s="106"/>
      <c r="H34" s="106"/>
      <c r="I34" s="106"/>
      <c r="J34" s="106"/>
      <c r="K34" s="106"/>
      <c r="L34" s="66">
        <f>IF(AND(LEN(E34)=0,LEN(F34)=0, LEN(G34)=0, LEN(H34)=0, LEN(I34)=0,LEN(J34)=0,LEN(K34)=0),0,1)</f>
        <v>0</v>
      </c>
      <c r="M34" s="106"/>
      <c r="N34" s="106"/>
      <c r="O34" s="106"/>
      <c r="P34" s="106"/>
      <c r="Q34" s="106"/>
      <c r="R34" s="106"/>
      <c r="S34" s="106"/>
      <c r="T34" s="66">
        <f>IF(AND(LEN(M34)=0,LEN(N34)=0, LEN(O34)=0, LEN(P34)=0, LEN(Q34)=0,LEN(R34)=0,LEN(S34)=0),0,1)</f>
        <v>0</v>
      </c>
      <c r="U34" s="106"/>
      <c r="V34" s="106"/>
      <c r="W34" s="106"/>
      <c r="X34" s="106"/>
      <c r="Y34" s="106"/>
      <c r="Z34" s="106"/>
      <c r="AA34" s="106"/>
      <c r="AB34" s="66">
        <f>IF(AND(LEN(U34)=0,LEN(V34)=0, LEN(W34)=0, LEN(X34)=0, LEN(Y34)=0,LEN(Z34)=0,LEN(AA34)=0),0,1)</f>
        <v>0</v>
      </c>
      <c r="AC34" s="106"/>
      <c r="AD34" s="106"/>
      <c r="AE34" s="106"/>
      <c r="AF34" s="106"/>
      <c r="AG34" s="106"/>
      <c r="AH34" s="106"/>
      <c r="AI34" s="106"/>
      <c r="AJ34" s="66">
        <f>IF(AND(LEN(AC34)=0,LEN(AD34)=0, LEN(AE34)=0, LEN(AF34)=0, LEN(AG34)=0,LEN(AH34)=0,LEN(AI34)=0),0,1)</f>
        <v>0</v>
      </c>
      <c r="AK34" s="106"/>
      <c r="AL34" s="106"/>
      <c r="AM34" s="106"/>
      <c r="AN34" s="106"/>
      <c r="AO34" s="106"/>
      <c r="AP34" s="106"/>
      <c r="AQ34" s="106"/>
      <c r="AR34" s="66">
        <f>IF(AND(LEN(AK34)=0,LEN(AL34)=0, LEN(AM34)=0, LEN(AN34)=0, LEN(AO34)=0,LEN(AP34)=0,LEN(AQ34)=0),0,1)</f>
        <v>0</v>
      </c>
      <c r="AS34" s="155"/>
    </row>
    <row r="35" spans="2:45" s="95" customFormat="1" ht="80.150000000000006" customHeight="1">
      <c r="B35" s="138"/>
      <c r="C35" s="111" t="str">
        <f>Лист7!B4</f>
        <v>Когнитивные проблемы</v>
      </c>
      <c r="D35" s="112">
        <f>Лист7!D4</f>
        <v>0.15</v>
      </c>
      <c r="E35" s="106"/>
      <c r="F35" s="106"/>
      <c r="G35" s="106"/>
      <c r="H35" s="106"/>
      <c r="I35" s="106"/>
      <c r="J35" s="106"/>
      <c r="K35" s="106"/>
      <c r="L35" s="66">
        <f t="shared" ref="L35:L43" si="0">IF(AND(LEN(E35)=0,LEN(F35)=0, LEN(G35)=0, LEN(H35)=0, LEN(I35)=0,LEN(J35)=0,LEN(K35)=0),0,1)</f>
        <v>0</v>
      </c>
      <c r="M35" s="106"/>
      <c r="N35" s="106"/>
      <c r="O35" s="106"/>
      <c r="P35" s="106"/>
      <c r="Q35" s="106"/>
      <c r="R35" s="106"/>
      <c r="S35" s="106"/>
      <c r="T35" s="66">
        <f t="shared" ref="T35:T44" si="1">IF(AND(LEN(M35)=0,LEN(N35)=0, LEN(O35)=0, LEN(P35)=0, LEN(Q35)=0,LEN(R35)=0,LEN(S35)=0),0,1)</f>
        <v>0</v>
      </c>
      <c r="U35" s="106"/>
      <c r="V35" s="106"/>
      <c r="W35" s="106"/>
      <c r="X35" s="106"/>
      <c r="Y35" s="106"/>
      <c r="Z35" s="106"/>
      <c r="AA35" s="106"/>
      <c r="AB35" s="66">
        <f t="shared" ref="AB35:AB44" si="2">IF(AND(LEN(U35)=0,LEN(V35)=0, LEN(W35)=0, LEN(X35)=0, LEN(Y35)=0,LEN(Z35)=0,LEN(AA35)=0),0,1)</f>
        <v>0</v>
      </c>
      <c r="AC35" s="106"/>
      <c r="AD35" s="106"/>
      <c r="AE35" s="106"/>
      <c r="AF35" s="106"/>
      <c r="AG35" s="106"/>
      <c r="AH35" s="106"/>
      <c r="AI35" s="106"/>
      <c r="AJ35" s="66">
        <f t="shared" ref="AJ35:AJ44" si="3">IF(AND(LEN(AC35)=0,LEN(AD35)=0, LEN(AE35)=0, LEN(AF35)=0, LEN(AG35)=0,LEN(AH35)=0,LEN(AI35)=0),0,1)</f>
        <v>0</v>
      </c>
      <c r="AK35" s="106"/>
      <c r="AL35" s="106"/>
      <c r="AM35" s="106"/>
      <c r="AN35" s="106"/>
      <c r="AO35" s="106"/>
      <c r="AP35" s="106"/>
      <c r="AQ35" s="106"/>
      <c r="AR35" s="66">
        <f t="shared" ref="AR35:AR44" si="4">IF(AND(LEN(AK35)=0,LEN(AL35)=0, LEN(AM35)=0, LEN(AN35)=0, LEN(AO35)=0,LEN(AP35)=0,LEN(AQ35)=0),0,1)</f>
        <v>0</v>
      </c>
      <c r="AS35" s="155"/>
    </row>
    <row r="36" spans="2:45" s="95" customFormat="1" ht="80.150000000000006" customHeight="1">
      <c r="B36" s="138"/>
      <c r="C36" s="111" t="str">
        <f>Лист7!B5</f>
        <v>Информирование и статус</v>
      </c>
      <c r="D36" s="112">
        <f>Лист7!D5</f>
        <v>0.1</v>
      </c>
      <c r="E36" s="106"/>
      <c r="F36" s="106"/>
      <c r="G36" s="106"/>
      <c r="H36" s="106"/>
      <c r="I36" s="106"/>
      <c r="J36" s="7" t="s">
        <v>102</v>
      </c>
      <c r="K36" s="106"/>
      <c r="L36" s="66">
        <f t="shared" si="0"/>
        <v>1</v>
      </c>
      <c r="M36" s="106"/>
      <c r="N36" s="106"/>
      <c r="O36" s="106"/>
      <c r="P36" s="106"/>
      <c r="Q36" s="106"/>
      <c r="R36" s="7" t="s">
        <v>102</v>
      </c>
      <c r="S36" s="106"/>
      <c r="T36" s="66">
        <f t="shared" si="1"/>
        <v>1</v>
      </c>
      <c r="U36" s="106"/>
      <c r="V36" s="106"/>
      <c r="W36" s="106"/>
      <c r="X36" s="106"/>
      <c r="Y36" s="106"/>
      <c r="Z36" s="7" t="s">
        <v>102</v>
      </c>
      <c r="AA36" s="106"/>
      <c r="AB36" s="66">
        <f t="shared" si="2"/>
        <v>1</v>
      </c>
      <c r="AC36" s="106"/>
      <c r="AD36" s="106"/>
      <c r="AE36" s="106"/>
      <c r="AF36" s="106"/>
      <c r="AG36" s="106"/>
      <c r="AH36" s="7" t="s">
        <v>102</v>
      </c>
      <c r="AI36" s="106"/>
      <c r="AJ36" s="66">
        <f t="shared" si="3"/>
        <v>1</v>
      </c>
      <c r="AK36" s="106"/>
      <c r="AL36" s="106"/>
      <c r="AM36" s="106"/>
      <c r="AN36" s="106"/>
      <c r="AO36" s="106"/>
      <c r="AP36" s="7" t="s">
        <v>102</v>
      </c>
      <c r="AQ36" s="106"/>
      <c r="AR36" s="66">
        <f t="shared" si="4"/>
        <v>1</v>
      </c>
      <c r="AS36" s="155"/>
    </row>
    <row r="37" spans="2:45" s="95" customFormat="1" ht="80.150000000000006" customHeight="1">
      <c r="B37" s="138"/>
      <c r="C37" s="111" t="str">
        <f>Лист7!B6</f>
        <v>Взаимодейсвие и помощь</v>
      </c>
      <c r="D37" s="112">
        <f>Лист7!D6</f>
        <v>0.05</v>
      </c>
      <c r="E37" s="106"/>
      <c r="F37" s="106"/>
      <c r="G37" s="7" t="s">
        <v>102</v>
      </c>
      <c r="H37" s="106"/>
      <c r="I37" s="106"/>
      <c r="J37" s="106"/>
      <c r="K37" s="106"/>
      <c r="L37" s="66">
        <f t="shared" si="0"/>
        <v>1</v>
      </c>
      <c r="M37" s="106"/>
      <c r="N37" s="106"/>
      <c r="O37" s="7" t="s">
        <v>102</v>
      </c>
      <c r="P37" s="106"/>
      <c r="Q37" s="106"/>
      <c r="R37" s="106"/>
      <c r="S37" s="106"/>
      <c r="T37" s="66">
        <f t="shared" si="1"/>
        <v>1</v>
      </c>
      <c r="U37" s="106"/>
      <c r="V37" s="106"/>
      <c r="W37" s="7" t="s">
        <v>102</v>
      </c>
      <c r="X37" s="106"/>
      <c r="Y37" s="106"/>
      <c r="Z37" s="106"/>
      <c r="AA37" s="106"/>
      <c r="AB37" s="66">
        <f t="shared" si="2"/>
        <v>1</v>
      </c>
      <c r="AC37" s="106"/>
      <c r="AD37" s="106"/>
      <c r="AE37" s="7" t="s">
        <v>102</v>
      </c>
      <c r="AF37" s="106"/>
      <c r="AG37" s="106"/>
      <c r="AH37" s="106"/>
      <c r="AI37" s="106"/>
      <c r="AJ37" s="66">
        <f t="shared" si="3"/>
        <v>1</v>
      </c>
      <c r="AK37" s="106"/>
      <c r="AL37" s="106"/>
      <c r="AM37" s="7" t="s">
        <v>102</v>
      </c>
      <c r="AN37" s="106"/>
      <c r="AO37" s="106"/>
      <c r="AP37" s="106"/>
      <c r="AQ37" s="106"/>
      <c r="AR37" s="66">
        <f t="shared" si="4"/>
        <v>1</v>
      </c>
      <c r="AS37" s="155"/>
    </row>
    <row r="38" spans="2:45" s="95" customFormat="1" ht="80.150000000000006" customHeight="1">
      <c r="B38" s="138"/>
      <c r="C38" s="111" t="str">
        <f>Лист7!B7</f>
        <v>СМЭВ и документооборот</v>
      </c>
      <c r="D38" s="112">
        <f>Лист7!D7</f>
        <v>0.15</v>
      </c>
      <c r="E38" s="106"/>
      <c r="F38" s="106"/>
      <c r="G38" s="106"/>
      <c r="H38" s="106"/>
      <c r="I38" s="7" t="s">
        <v>102</v>
      </c>
      <c r="J38" s="106"/>
      <c r="K38" s="106"/>
      <c r="L38" s="66">
        <f t="shared" si="0"/>
        <v>1</v>
      </c>
      <c r="M38" s="106"/>
      <c r="N38" s="106"/>
      <c r="O38" s="106"/>
      <c r="P38" s="106"/>
      <c r="Q38" s="7" t="s">
        <v>102</v>
      </c>
      <c r="R38" s="106"/>
      <c r="S38" s="106"/>
      <c r="T38" s="66">
        <f t="shared" si="1"/>
        <v>1</v>
      </c>
      <c r="U38" s="106"/>
      <c r="V38" s="106"/>
      <c r="W38" s="106"/>
      <c r="X38" s="106"/>
      <c r="Y38" s="7" t="s">
        <v>102</v>
      </c>
      <c r="Z38" s="106"/>
      <c r="AA38" s="106"/>
      <c r="AB38" s="66">
        <f t="shared" si="2"/>
        <v>1</v>
      </c>
      <c r="AC38" s="106"/>
      <c r="AD38" s="106"/>
      <c r="AE38" s="106"/>
      <c r="AF38" s="106"/>
      <c r="AG38" s="7" t="s">
        <v>102</v>
      </c>
      <c r="AH38" s="106"/>
      <c r="AI38" s="106"/>
      <c r="AJ38" s="66">
        <f t="shared" si="3"/>
        <v>1</v>
      </c>
      <c r="AK38" s="106"/>
      <c r="AL38" s="106"/>
      <c r="AM38" s="106"/>
      <c r="AN38" s="106"/>
      <c r="AO38" s="7" t="s">
        <v>102</v>
      </c>
      <c r="AP38" s="106"/>
      <c r="AQ38" s="106"/>
      <c r="AR38" s="66">
        <f t="shared" si="4"/>
        <v>1</v>
      </c>
      <c r="AS38" s="155"/>
    </row>
    <row r="39" spans="2:45" s="95" customFormat="1" ht="80.150000000000006" customHeight="1">
      <c r="B39" s="138"/>
      <c r="C39" s="111" t="str">
        <f>Лист7!B8</f>
        <v>Физические усилия</v>
      </c>
      <c r="D39" s="112">
        <f>Лист7!D8</f>
        <v>0.15</v>
      </c>
      <c r="E39" s="106"/>
      <c r="F39" s="106"/>
      <c r="G39" s="106"/>
      <c r="H39" s="106"/>
      <c r="I39" s="106"/>
      <c r="J39" s="106"/>
      <c r="K39" s="106"/>
      <c r="L39" s="66">
        <f t="shared" si="0"/>
        <v>0</v>
      </c>
      <c r="M39" s="106"/>
      <c r="N39" s="106"/>
      <c r="O39" s="106"/>
      <c r="P39" s="106"/>
      <c r="Q39" s="106"/>
      <c r="R39" s="106"/>
      <c r="S39" s="106"/>
      <c r="T39" s="66">
        <f t="shared" si="1"/>
        <v>0</v>
      </c>
      <c r="U39" s="106"/>
      <c r="V39" s="106"/>
      <c r="W39" s="106"/>
      <c r="X39" s="106"/>
      <c r="Y39" s="106"/>
      <c r="Z39" s="106"/>
      <c r="AA39" s="106"/>
      <c r="AB39" s="66">
        <f t="shared" si="2"/>
        <v>0</v>
      </c>
      <c r="AC39" s="106"/>
      <c r="AD39" s="106"/>
      <c r="AE39" s="106"/>
      <c r="AF39" s="106"/>
      <c r="AG39" s="106"/>
      <c r="AH39" s="106"/>
      <c r="AI39" s="106"/>
      <c r="AJ39" s="66">
        <f t="shared" si="3"/>
        <v>0</v>
      </c>
      <c r="AK39" s="106"/>
      <c r="AL39" s="106"/>
      <c r="AM39" s="106"/>
      <c r="AN39" s="106"/>
      <c r="AO39" s="106"/>
      <c r="AP39" s="106"/>
      <c r="AQ39" s="106"/>
      <c r="AR39" s="66">
        <f t="shared" si="4"/>
        <v>0</v>
      </c>
      <c r="AS39" s="155"/>
    </row>
    <row r="40" spans="2:45" s="95" customFormat="1" ht="80.150000000000006" customHeight="1">
      <c r="B40" s="138"/>
      <c r="C40" s="111" t="str">
        <f>Лист7!B9</f>
        <v>Сроки</v>
      </c>
      <c r="D40" s="112">
        <f>Лист7!D9</f>
        <v>0.1</v>
      </c>
      <c r="E40" s="106"/>
      <c r="F40" s="106"/>
      <c r="G40" s="106"/>
      <c r="H40" s="106"/>
      <c r="I40" s="106"/>
      <c r="J40" s="106"/>
      <c r="K40" s="106"/>
      <c r="L40" s="66">
        <f t="shared" si="0"/>
        <v>0</v>
      </c>
      <c r="M40" s="106"/>
      <c r="N40" s="106"/>
      <c r="O40" s="106"/>
      <c r="P40" s="106"/>
      <c r="Q40" s="106"/>
      <c r="R40" s="106"/>
      <c r="S40" s="106"/>
      <c r="T40" s="66">
        <f t="shared" si="1"/>
        <v>0</v>
      </c>
      <c r="U40" s="106"/>
      <c r="V40" s="106"/>
      <c r="W40" s="106"/>
      <c r="X40" s="106"/>
      <c r="Y40" s="106"/>
      <c r="Z40" s="106"/>
      <c r="AA40" s="106"/>
      <c r="AB40" s="66">
        <f t="shared" si="2"/>
        <v>0</v>
      </c>
      <c r="AC40" s="106"/>
      <c r="AD40" s="106"/>
      <c r="AE40" s="106"/>
      <c r="AF40" s="106"/>
      <c r="AG40" s="106"/>
      <c r="AH40" s="106"/>
      <c r="AI40" s="106"/>
      <c r="AJ40" s="66">
        <f t="shared" si="3"/>
        <v>0</v>
      </c>
      <c r="AK40" s="106"/>
      <c r="AL40" s="106"/>
      <c r="AM40" s="106"/>
      <c r="AN40" s="106"/>
      <c r="AO40" s="106"/>
      <c r="AP40" s="106"/>
      <c r="AQ40" s="106"/>
      <c r="AR40" s="66">
        <f t="shared" si="4"/>
        <v>0</v>
      </c>
      <c r="AS40" s="155"/>
    </row>
    <row r="41" spans="2:45" s="95" customFormat="1" ht="80.150000000000006" customHeight="1">
      <c r="B41" s="138"/>
      <c r="C41" s="111" t="str">
        <f>Лист7!B10</f>
        <v>Финансовая составляющая</v>
      </c>
      <c r="D41" s="112">
        <f>Лист7!D10</f>
        <v>0.05</v>
      </c>
      <c r="E41" s="106"/>
      <c r="F41" s="106"/>
      <c r="G41" s="7" t="s">
        <v>102</v>
      </c>
      <c r="H41" s="106"/>
      <c r="I41" s="106"/>
      <c r="J41" s="106"/>
      <c r="K41" s="106"/>
      <c r="L41" s="66">
        <f t="shared" si="0"/>
        <v>1</v>
      </c>
      <c r="M41" s="106"/>
      <c r="N41" s="106"/>
      <c r="O41" s="106"/>
      <c r="P41" s="106"/>
      <c r="Q41" s="106"/>
      <c r="R41" s="106"/>
      <c r="S41" s="106"/>
      <c r="T41" s="66">
        <f t="shared" si="1"/>
        <v>0</v>
      </c>
      <c r="U41" s="106"/>
      <c r="V41" s="106"/>
      <c r="W41" s="106"/>
      <c r="X41" s="106"/>
      <c r="Y41" s="106"/>
      <c r="Z41" s="106"/>
      <c r="AA41" s="106"/>
      <c r="AB41" s="66">
        <f t="shared" si="2"/>
        <v>0</v>
      </c>
      <c r="AC41" s="106"/>
      <c r="AD41" s="106"/>
      <c r="AE41" s="106"/>
      <c r="AF41" s="106"/>
      <c r="AG41" s="106"/>
      <c r="AH41" s="106"/>
      <c r="AI41" s="106"/>
      <c r="AJ41" s="66">
        <f t="shared" si="3"/>
        <v>0</v>
      </c>
      <c r="AK41" s="106"/>
      <c r="AL41" s="106"/>
      <c r="AM41" s="106"/>
      <c r="AN41" s="106"/>
      <c r="AO41" s="106"/>
      <c r="AP41" s="106"/>
      <c r="AQ41" s="106"/>
      <c r="AR41" s="66">
        <f t="shared" si="4"/>
        <v>0</v>
      </c>
      <c r="AS41" s="155"/>
    </row>
    <row r="42" spans="2:45" s="95" customFormat="1" ht="80.150000000000006" customHeight="1">
      <c r="B42" s="138"/>
      <c r="C42" s="111" t="str">
        <f>Лист7!B11</f>
        <v>Электронная подпись и доверенности</v>
      </c>
      <c r="D42" s="112">
        <f>Лист7!D11</f>
        <v>0.05</v>
      </c>
      <c r="E42" s="106"/>
      <c r="F42" s="106"/>
      <c r="G42" s="106"/>
      <c r="H42" s="106"/>
      <c r="I42" s="106"/>
      <c r="J42" s="7" t="s">
        <v>102</v>
      </c>
      <c r="K42" s="106"/>
      <c r="L42" s="66">
        <f t="shared" si="0"/>
        <v>1</v>
      </c>
      <c r="M42" s="106"/>
      <c r="N42" s="106"/>
      <c r="O42" s="106"/>
      <c r="P42" s="106"/>
      <c r="Q42" s="106"/>
      <c r="R42" s="106"/>
      <c r="S42" s="106"/>
      <c r="T42" s="66">
        <f t="shared" si="1"/>
        <v>0</v>
      </c>
      <c r="U42" s="106"/>
      <c r="V42" s="106"/>
      <c r="W42" s="106"/>
      <c r="X42" s="106"/>
      <c r="Y42" s="7" t="s">
        <v>102</v>
      </c>
      <c r="Z42" s="106"/>
      <c r="AA42" s="106"/>
      <c r="AB42" s="66">
        <f t="shared" si="2"/>
        <v>1</v>
      </c>
      <c r="AC42" s="106"/>
      <c r="AD42" s="106"/>
      <c r="AE42" s="106"/>
      <c r="AF42" s="106"/>
      <c r="AG42" s="106"/>
      <c r="AH42" s="106"/>
      <c r="AI42" s="106"/>
      <c r="AJ42" s="66">
        <f t="shared" si="3"/>
        <v>0</v>
      </c>
      <c r="AK42" s="106"/>
      <c r="AL42" s="106"/>
      <c r="AM42" s="106"/>
      <c r="AN42" s="106"/>
      <c r="AO42" s="106"/>
      <c r="AP42" s="106"/>
      <c r="AQ42" s="106"/>
      <c r="AR42" s="66">
        <f t="shared" si="4"/>
        <v>0</v>
      </c>
      <c r="AS42" s="155"/>
    </row>
    <row r="43" spans="2:45" s="95" customFormat="1" ht="80.150000000000006" customHeight="1">
      <c r="B43" s="138"/>
      <c r="C43" s="111" t="str">
        <f>Лист7!B12</f>
        <v>Доступность оффлайн офисов</v>
      </c>
      <c r="D43" s="112">
        <f>Лист7!D12</f>
        <v>0.1</v>
      </c>
      <c r="E43" s="106"/>
      <c r="F43" s="106"/>
      <c r="G43" s="106"/>
      <c r="H43" s="106"/>
      <c r="I43" s="106"/>
      <c r="J43" s="106"/>
      <c r="K43" s="106"/>
      <c r="L43" s="66">
        <f t="shared" si="0"/>
        <v>0</v>
      </c>
      <c r="M43" s="106"/>
      <c r="N43" s="106"/>
      <c r="O43" s="106"/>
      <c r="P43" s="106"/>
      <c r="Q43" s="106"/>
      <c r="R43" s="106"/>
      <c r="S43" s="106"/>
      <c r="T43" s="66">
        <f t="shared" si="1"/>
        <v>0</v>
      </c>
      <c r="U43" s="106"/>
      <c r="V43" s="106"/>
      <c r="W43" s="106"/>
      <c r="X43" s="106"/>
      <c r="Y43" s="106"/>
      <c r="Z43" s="106"/>
      <c r="AA43" s="106"/>
      <c r="AB43" s="66">
        <f t="shared" si="2"/>
        <v>0</v>
      </c>
      <c r="AC43" s="106"/>
      <c r="AD43" s="106"/>
      <c r="AE43" s="106"/>
      <c r="AF43" s="106"/>
      <c r="AG43" s="106"/>
      <c r="AH43" s="106"/>
      <c r="AI43" s="106"/>
      <c r="AJ43" s="66">
        <f t="shared" si="3"/>
        <v>0</v>
      </c>
      <c r="AK43" s="106"/>
      <c r="AL43" s="106"/>
      <c r="AM43" s="106"/>
      <c r="AN43" s="106"/>
      <c r="AO43" s="106"/>
      <c r="AP43" s="106"/>
      <c r="AQ43" s="106"/>
      <c r="AR43" s="66">
        <f t="shared" si="4"/>
        <v>0</v>
      </c>
      <c r="AS43" s="155"/>
    </row>
    <row r="44" spans="2:45" s="95" customFormat="1" ht="80.150000000000006" customHeight="1">
      <c r="B44" s="139"/>
      <c r="C44" s="111" t="str">
        <f>Лист7!B13</f>
        <v>Регистрация и аутентификация</v>
      </c>
      <c r="D44" s="112">
        <f>Лист7!D13</f>
        <v>0.05</v>
      </c>
      <c r="E44" s="106"/>
      <c r="F44" s="106"/>
      <c r="G44" s="106"/>
      <c r="H44" s="106"/>
      <c r="I44" s="106"/>
      <c r="J44" s="106"/>
      <c r="K44" s="106"/>
      <c r="L44" s="66">
        <f>IF(AND(LEN(E44)=0,LEN(F44)=0, LEN(G44)=0, LEN(H44)=0, LEN(I44)=0,LEN(J44)=0,LEN(K44)=0),0,1)</f>
        <v>0</v>
      </c>
      <c r="M44" s="106"/>
      <c r="N44" s="7" t="s">
        <v>102</v>
      </c>
      <c r="O44" s="106"/>
      <c r="P44" s="106"/>
      <c r="Q44" s="106"/>
      <c r="R44" s="106"/>
      <c r="S44" s="106"/>
      <c r="T44" s="66">
        <f t="shared" si="1"/>
        <v>1</v>
      </c>
      <c r="U44" s="106"/>
      <c r="V44" s="106"/>
      <c r="W44" s="106"/>
      <c r="X44" s="106"/>
      <c r="Y44" s="106"/>
      <c r="Z44" s="106"/>
      <c r="AA44" s="106"/>
      <c r="AB44" s="66">
        <f t="shared" si="2"/>
        <v>0</v>
      </c>
      <c r="AC44" s="106"/>
      <c r="AD44" s="106"/>
      <c r="AE44" s="106"/>
      <c r="AF44" s="106"/>
      <c r="AG44" s="106"/>
      <c r="AH44" s="106"/>
      <c r="AI44" s="106"/>
      <c r="AJ44" s="66">
        <f t="shared" si="3"/>
        <v>0</v>
      </c>
      <c r="AK44" s="106"/>
      <c r="AL44" s="106"/>
      <c r="AM44" s="106"/>
      <c r="AN44" s="106"/>
      <c r="AO44" s="106"/>
      <c r="AP44" s="106"/>
      <c r="AQ44" s="106"/>
      <c r="AR44" s="66">
        <f t="shared" si="4"/>
        <v>0</v>
      </c>
      <c r="AS44" s="155"/>
    </row>
    <row r="45" spans="2:45" s="95" customFormat="1" ht="17" customHeight="1">
      <c r="B45" s="117"/>
      <c r="C45" s="118"/>
      <c r="D45" s="118"/>
      <c r="E45" s="118"/>
      <c r="F45" s="118"/>
      <c r="G45" s="118"/>
      <c r="H45" s="118"/>
      <c r="I45" s="118"/>
      <c r="J45" s="118"/>
      <c r="K45" s="118"/>
      <c r="L45" s="118"/>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55"/>
    </row>
    <row r="46" spans="2:45" s="95" customFormat="1" ht="80.150000000000006" customHeight="1">
      <c r="B46" s="119" t="s">
        <v>5</v>
      </c>
      <c r="C46" s="120"/>
      <c r="D46" s="121"/>
      <c r="E46" s="106"/>
      <c r="F46" s="106"/>
      <c r="G46" s="106"/>
      <c r="H46" s="106"/>
      <c r="I46" s="106"/>
      <c r="J46" s="106"/>
      <c r="K46" s="106"/>
      <c r="L46" s="113"/>
      <c r="M46" s="106"/>
      <c r="N46" s="106"/>
      <c r="O46" s="106"/>
      <c r="P46" s="106"/>
      <c r="Q46" s="106"/>
      <c r="R46" s="106"/>
      <c r="S46" s="106"/>
      <c r="T46" s="113"/>
      <c r="U46" s="106"/>
      <c r="V46" s="106"/>
      <c r="W46" s="106"/>
      <c r="X46" s="106"/>
      <c r="Y46" s="106"/>
      <c r="Z46" s="106"/>
      <c r="AA46" s="106"/>
      <c r="AB46" s="113"/>
      <c r="AC46" s="106"/>
      <c r="AD46" s="106"/>
      <c r="AE46" s="106"/>
      <c r="AF46" s="106"/>
      <c r="AG46" s="106"/>
      <c r="AH46" s="106"/>
      <c r="AI46" s="106"/>
      <c r="AJ46" s="113"/>
      <c r="AK46" s="106"/>
      <c r="AL46" s="106"/>
      <c r="AM46" s="106"/>
      <c r="AN46" s="106"/>
      <c r="AO46" s="106"/>
      <c r="AP46" s="106"/>
      <c r="AQ46" s="106"/>
      <c r="AR46" s="113"/>
      <c r="AS46" s="155"/>
    </row>
    <row r="47" spans="2:45" s="95" customFormat="1" ht="80.150000000000006" customHeight="1">
      <c r="B47" s="122"/>
      <c r="C47" s="123"/>
      <c r="D47" s="124"/>
      <c r="E47" s="106"/>
      <c r="F47" s="106"/>
      <c r="G47" s="106"/>
      <c r="H47" s="106"/>
      <c r="I47" s="106"/>
      <c r="J47" s="106"/>
      <c r="K47" s="106"/>
      <c r="L47" s="114"/>
      <c r="M47" s="106"/>
      <c r="N47" s="106"/>
      <c r="O47" s="106"/>
      <c r="P47" s="106"/>
      <c r="Q47" s="106"/>
      <c r="R47" s="106"/>
      <c r="S47" s="106"/>
      <c r="T47" s="114"/>
      <c r="U47" s="106"/>
      <c r="V47" s="106"/>
      <c r="W47" s="106"/>
      <c r="X47" s="106"/>
      <c r="Y47" s="106"/>
      <c r="Z47" s="106"/>
      <c r="AA47" s="106"/>
      <c r="AB47" s="114"/>
      <c r="AC47" s="106"/>
      <c r="AD47" s="106"/>
      <c r="AE47" s="106"/>
      <c r="AF47" s="106"/>
      <c r="AG47" s="106"/>
      <c r="AH47" s="106"/>
      <c r="AI47" s="106"/>
      <c r="AJ47" s="114"/>
      <c r="AK47" s="106"/>
      <c r="AL47" s="106"/>
      <c r="AM47" s="106"/>
      <c r="AN47" s="106"/>
      <c r="AO47" s="106"/>
      <c r="AP47" s="106"/>
      <c r="AQ47" s="106"/>
      <c r="AR47" s="114"/>
      <c r="AS47" s="155"/>
    </row>
    <row r="48" spans="2:45" s="95" customFormat="1" ht="80.150000000000006" customHeight="1">
      <c r="B48" s="122"/>
      <c r="C48" s="123"/>
      <c r="D48" s="124"/>
      <c r="E48" s="106"/>
      <c r="F48" s="106"/>
      <c r="G48" s="106"/>
      <c r="H48" s="106"/>
      <c r="I48" s="106"/>
      <c r="J48" s="106"/>
      <c r="K48" s="106"/>
      <c r="L48" s="114"/>
      <c r="M48" s="106"/>
      <c r="N48" s="106"/>
      <c r="O48" s="106"/>
      <c r="P48" s="106"/>
      <c r="Q48" s="106"/>
      <c r="R48" s="106"/>
      <c r="S48" s="106"/>
      <c r="T48" s="114"/>
      <c r="U48" s="106"/>
      <c r="V48" s="106"/>
      <c r="W48" s="106"/>
      <c r="X48" s="106"/>
      <c r="Y48" s="106"/>
      <c r="Z48" s="106"/>
      <c r="AA48" s="106"/>
      <c r="AB48" s="114"/>
      <c r="AC48" s="106"/>
      <c r="AD48" s="106"/>
      <c r="AE48" s="106"/>
      <c r="AF48" s="106"/>
      <c r="AG48" s="106"/>
      <c r="AH48" s="106"/>
      <c r="AI48" s="106"/>
      <c r="AJ48" s="114"/>
      <c r="AK48" s="106"/>
      <c r="AL48" s="106"/>
      <c r="AM48" s="106"/>
      <c r="AN48" s="106"/>
      <c r="AO48" s="106"/>
      <c r="AP48" s="106"/>
      <c r="AQ48" s="106"/>
      <c r="AR48" s="114"/>
      <c r="AS48" s="155"/>
    </row>
    <row r="49" spans="1:45" s="95" customFormat="1" ht="80.150000000000006" customHeight="1">
      <c r="B49" s="122"/>
      <c r="C49" s="123"/>
      <c r="D49" s="124"/>
      <c r="E49" s="106"/>
      <c r="F49" s="106"/>
      <c r="G49" s="106"/>
      <c r="H49" s="106"/>
      <c r="I49" s="106"/>
      <c r="J49" s="106"/>
      <c r="K49" s="106"/>
      <c r="L49" s="114"/>
      <c r="M49" s="106"/>
      <c r="N49" s="106"/>
      <c r="O49" s="106"/>
      <c r="P49" s="106"/>
      <c r="Q49" s="106"/>
      <c r="R49" s="106"/>
      <c r="S49" s="106"/>
      <c r="T49" s="114"/>
      <c r="U49" s="106"/>
      <c r="V49" s="106"/>
      <c r="W49" s="106"/>
      <c r="X49" s="106"/>
      <c r="Y49" s="106"/>
      <c r="Z49" s="106"/>
      <c r="AA49" s="106"/>
      <c r="AB49" s="114"/>
      <c r="AC49" s="106"/>
      <c r="AD49" s="106"/>
      <c r="AE49" s="106"/>
      <c r="AF49" s="106"/>
      <c r="AG49" s="106"/>
      <c r="AH49" s="106"/>
      <c r="AI49" s="106"/>
      <c r="AJ49" s="114"/>
      <c r="AK49" s="106"/>
      <c r="AL49" s="106"/>
      <c r="AM49" s="106"/>
      <c r="AN49" s="106"/>
      <c r="AO49" s="106"/>
      <c r="AP49" s="106"/>
      <c r="AQ49" s="106"/>
      <c r="AR49" s="114"/>
      <c r="AS49" s="155"/>
    </row>
    <row r="50" spans="1:45" s="95" customFormat="1" ht="80.150000000000006" customHeight="1">
      <c r="B50" s="122"/>
      <c r="C50" s="123"/>
      <c r="D50" s="124"/>
      <c r="E50" s="106"/>
      <c r="F50" s="106"/>
      <c r="G50" s="106"/>
      <c r="H50" s="106"/>
      <c r="I50" s="106"/>
      <c r="J50" s="106"/>
      <c r="K50" s="106"/>
      <c r="L50" s="114"/>
      <c r="M50" s="106"/>
      <c r="N50" s="106"/>
      <c r="O50" s="106"/>
      <c r="P50" s="106"/>
      <c r="Q50" s="106"/>
      <c r="R50" s="106"/>
      <c r="S50" s="106"/>
      <c r="T50" s="114"/>
      <c r="U50" s="106"/>
      <c r="V50" s="106"/>
      <c r="W50" s="106"/>
      <c r="X50" s="106"/>
      <c r="Y50" s="106"/>
      <c r="Z50" s="106"/>
      <c r="AA50" s="106"/>
      <c r="AB50" s="114"/>
      <c r="AC50" s="106"/>
      <c r="AD50" s="106"/>
      <c r="AE50" s="106"/>
      <c r="AF50" s="106"/>
      <c r="AG50" s="106"/>
      <c r="AH50" s="106"/>
      <c r="AI50" s="106"/>
      <c r="AJ50" s="114"/>
      <c r="AK50" s="106"/>
      <c r="AL50" s="106"/>
      <c r="AM50" s="106"/>
      <c r="AN50" s="106"/>
      <c r="AO50" s="106"/>
      <c r="AP50" s="106"/>
      <c r="AQ50" s="106"/>
      <c r="AR50" s="114"/>
      <c r="AS50" s="155"/>
    </row>
    <row r="51" spans="1:45" s="95" customFormat="1" ht="80.150000000000006" customHeight="1">
      <c r="B51" s="122"/>
      <c r="C51" s="123"/>
      <c r="D51" s="124"/>
      <c r="E51" s="106"/>
      <c r="F51" s="106"/>
      <c r="G51" s="106"/>
      <c r="H51" s="106"/>
      <c r="I51" s="106"/>
      <c r="J51" s="106"/>
      <c r="K51" s="106"/>
      <c r="L51" s="114"/>
      <c r="M51" s="106"/>
      <c r="N51" s="106"/>
      <c r="O51" s="106"/>
      <c r="P51" s="106"/>
      <c r="Q51" s="106"/>
      <c r="R51" s="106"/>
      <c r="S51" s="106"/>
      <c r="T51" s="114"/>
      <c r="U51" s="106"/>
      <c r="V51" s="106"/>
      <c r="W51" s="106"/>
      <c r="X51" s="106"/>
      <c r="Y51" s="106"/>
      <c r="Z51" s="106"/>
      <c r="AA51" s="106"/>
      <c r="AB51" s="114"/>
      <c r="AC51" s="106"/>
      <c r="AD51" s="106"/>
      <c r="AE51" s="106"/>
      <c r="AF51" s="106"/>
      <c r="AG51" s="106"/>
      <c r="AH51" s="106"/>
      <c r="AI51" s="106"/>
      <c r="AJ51" s="114"/>
      <c r="AK51" s="106"/>
      <c r="AL51" s="106"/>
      <c r="AM51" s="106"/>
      <c r="AN51" s="106"/>
      <c r="AO51" s="106"/>
      <c r="AP51" s="106"/>
      <c r="AQ51" s="106"/>
      <c r="AR51" s="114"/>
      <c r="AS51" s="155"/>
    </row>
    <row r="52" spans="1:45" s="95" customFormat="1" ht="80.150000000000006" customHeight="1">
      <c r="B52" s="122"/>
      <c r="C52" s="123"/>
      <c r="D52" s="124"/>
      <c r="E52" s="106"/>
      <c r="F52" s="106"/>
      <c r="G52" s="106"/>
      <c r="H52" s="106"/>
      <c r="I52" s="106"/>
      <c r="J52" s="106"/>
      <c r="K52" s="106"/>
      <c r="L52" s="114"/>
      <c r="M52" s="106"/>
      <c r="N52" s="106"/>
      <c r="O52" s="106"/>
      <c r="P52" s="106"/>
      <c r="Q52" s="106"/>
      <c r="R52" s="106"/>
      <c r="S52" s="106"/>
      <c r="T52" s="114"/>
      <c r="U52" s="106"/>
      <c r="V52" s="106"/>
      <c r="W52" s="106"/>
      <c r="X52" s="106"/>
      <c r="Y52" s="106"/>
      <c r="Z52" s="106"/>
      <c r="AA52" s="106"/>
      <c r="AB52" s="114"/>
      <c r="AC52" s="106"/>
      <c r="AD52" s="106"/>
      <c r="AE52" s="106"/>
      <c r="AF52" s="106"/>
      <c r="AG52" s="106"/>
      <c r="AH52" s="106"/>
      <c r="AI52" s="106"/>
      <c r="AJ52" s="114"/>
      <c r="AK52" s="106"/>
      <c r="AL52" s="106"/>
      <c r="AM52" s="106"/>
      <c r="AN52" s="106"/>
      <c r="AO52" s="106"/>
      <c r="AP52" s="106"/>
      <c r="AQ52" s="106"/>
      <c r="AR52" s="114"/>
      <c r="AS52" s="155"/>
    </row>
    <row r="53" spans="1:45" s="95" customFormat="1" ht="80.150000000000006" customHeight="1">
      <c r="B53" s="122"/>
      <c r="C53" s="123"/>
      <c r="D53" s="124"/>
      <c r="E53" s="106"/>
      <c r="F53" s="106"/>
      <c r="G53" s="106"/>
      <c r="H53" s="106"/>
      <c r="I53" s="106"/>
      <c r="J53" s="106"/>
      <c r="K53" s="106"/>
      <c r="L53" s="114"/>
      <c r="M53" s="106"/>
      <c r="N53" s="106"/>
      <c r="O53" s="106"/>
      <c r="P53" s="106"/>
      <c r="Q53" s="106"/>
      <c r="R53" s="106"/>
      <c r="S53" s="106"/>
      <c r="T53" s="114"/>
      <c r="U53" s="106"/>
      <c r="V53" s="106"/>
      <c r="W53" s="106"/>
      <c r="X53" s="106"/>
      <c r="Y53" s="106"/>
      <c r="Z53" s="106"/>
      <c r="AA53" s="106"/>
      <c r="AB53" s="114"/>
      <c r="AC53" s="106"/>
      <c r="AD53" s="106"/>
      <c r="AE53" s="106"/>
      <c r="AF53" s="106"/>
      <c r="AG53" s="106"/>
      <c r="AH53" s="106"/>
      <c r="AI53" s="106"/>
      <c r="AJ53" s="114"/>
      <c r="AK53" s="106"/>
      <c r="AL53" s="106"/>
      <c r="AM53" s="106"/>
      <c r="AN53" s="106"/>
      <c r="AO53" s="106"/>
      <c r="AP53" s="106"/>
      <c r="AQ53" s="106"/>
      <c r="AR53" s="114"/>
      <c r="AS53" s="155"/>
    </row>
    <row r="54" spans="1:45" s="95" customFormat="1" ht="80.150000000000006" customHeight="1">
      <c r="B54" s="122"/>
      <c r="C54" s="123"/>
      <c r="D54" s="124"/>
      <c r="E54" s="106"/>
      <c r="F54" s="106"/>
      <c r="G54" s="106"/>
      <c r="H54" s="106"/>
      <c r="I54" s="106"/>
      <c r="J54" s="106"/>
      <c r="K54" s="106"/>
      <c r="L54" s="114"/>
      <c r="M54" s="106"/>
      <c r="N54" s="106"/>
      <c r="O54" s="106"/>
      <c r="P54" s="106"/>
      <c r="Q54" s="106"/>
      <c r="R54" s="106"/>
      <c r="S54" s="106"/>
      <c r="T54" s="114"/>
      <c r="U54" s="106"/>
      <c r="V54" s="106"/>
      <c r="W54" s="106"/>
      <c r="X54" s="106"/>
      <c r="Y54" s="106"/>
      <c r="Z54" s="106"/>
      <c r="AA54" s="106"/>
      <c r="AB54" s="114"/>
      <c r="AC54" s="106"/>
      <c r="AD54" s="106"/>
      <c r="AE54" s="106"/>
      <c r="AF54" s="106"/>
      <c r="AG54" s="106"/>
      <c r="AH54" s="106"/>
      <c r="AI54" s="106"/>
      <c r="AJ54" s="114"/>
      <c r="AK54" s="106"/>
      <c r="AL54" s="106"/>
      <c r="AM54" s="106"/>
      <c r="AN54" s="106"/>
      <c r="AO54" s="106"/>
      <c r="AP54" s="106"/>
      <c r="AQ54" s="106"/>
      <c r="AR54" s="114"/>
      <c r="AS54" s="155"/>
    </row>
    <row r="55" spans="1:45" s="95" customFormat="1" ht="80.150000000000006" customHeight="1">
      <c r="B55" s="125"/>
      <c r="C55" s="126"/>
      <c r="D55" s="127"/>
      <c r="E55" s="106"/>
      <c r="F55" s="106"/>
      <c r="G55" s="106"/>
      <c r="H55" s="106"/>
      <c r="I55" s="106"/>
      <c r="J55" s="106"/>
      <c r="K55" s="106"/>
      <c r="L55" s="115"/>
      <c r="M55" s="106"/>
      <c r="N55" s="106"/>
      <c r="O55" s="106"/>
      <c r="P55" s="106"/>
      <c r="Q55" s="106"/>
      <c r="R55" s="106"/>
      <c r="S55" s="106"/>
      <c r="T55" s="115"/>
      <c r="U55" s="106"/>
      <c r="V55" s="106"/>
      <c r="W55" s="106"/>
      <c r="X55" s="106"/>
      <c r="Y55" s="106"/>
      <c r="Z55" s="106"/>
      <c r="AA55" s="106"/>
      <c r="AB55" s="115"/>
      <c r="AC55" s="106"/>
      <c r="AD55" s="106"/>
      <c r="AE55" s="106"/>
      <c r="AF55" s="106"/>
      <c r="AG55" s="106"/>
      <c r="AH55" s="106"/>
      <c r="AI55" s="106"/>
      <c r="AJ55" s="115"/>
      <c r="AK55" s="106"/>
      <c r="AL55" s="106"/>
      <c r="AM55" s="106"/>
      <c r="AN55" s="106"/>
      <c r="AO55" s="106"/>
      <c r="AP55" s="106"/>
      <c r="AQ55" s="106"/>
      <c r="AR55" s="115"/>
      <c r="AS55" s="155"/>
    </row>
    <row r="56" spans="1:45">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row>
    <row r="57" spans="1:45">
      <c r="A57" s="11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row>
    <row r="58" spans="1:45">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row>
  </sheetData>
  <sheetProtection sort="0"/>
  <mergeCells count="48">
    <mergeCell ref="AR10:AR14"/>
    <mergeCell ref="AS1:AS55"/>
    <mergeCell ref="B10:D10"/>
    <mergeCell ref="E10:K10"/>
    <mergeCell ref="L10:L14"/>
    <mergeCell ref="M10:S10"/>
    <mergeCell ref="T10:T14"/>
    <mergeCell ref="U10:AA10"/>
    <mergeCell ref="AB10:AB14"/>
    <mergeCell ref="AC10:AI10"/>
    <mergeCell ref="AJ10:AJ14"/>
    <mergeCell ref="AK10:AQ10"/>
    <mergeCell ref="B12:D12"/>
    <mergeCell ref="B13:D13"/>
    <mergeCell ref="B14:D14"/>
    <mergeCell ref="B15:L15"/>
    <mergeCell ref="B16:B20"/>
    <mergeCell ref="L16:L20"/>
    <mergeCell ref="T16:T20"/>
    <mergeCell ref="AB16:AB20"/>
    <mergeCell ref="AJ16:AJ20"/>
    <mergeCell ref="AR16:AR20"/>
    <mergeCell ref="B21:L21"/>
    <mergeCell ref="B34:B44"/>
    <mergeCell ref="AB22:AB26"/>
    <mergeCell ref="AJ22:AJ26"/>
    <mergeCell ref="AR22:AR26"/>
    <mergeCell ref="B27:L27"/>
    <mergeCell ref="B28:D30"/>
    <mergeCell ref="L28:L30"/>
    <mergeCell ref="T28:T30"/>
    <mergeCell ref="AB28:AB30"/>
    <mergeCell ref="B22:D26"/>
    <mergeCell ref="L22:L26"/>
    <mergeCell ref="T22:T26"/>
    <mergeCell ref="AJ28:AJ30"/>
    <mergeCell ref="AR28:AR30"/>
    <mergeCell ref="B31:L31"/>
    <mergeCell ref="B32:D32"/>
    <mergeCell ref="B33:L33"/>
    <mergeCell ref="AB46:AB55"/>
    <mergeCell ref="AJ46:AJ55"/>
    <mergeCell ref="AR46:AR55"/>
    <mergeCell ref="A56:AS58"/>
    <mergeCell ref="B45:L45"/>
    <mergeCell ref="B46:D55"/>
    <mergeCell ref="L46:L55"/>
    <mergeCell ref="T46:T55"/>
  </mergeCells>
  <conditionalFormatting sqref="C3">
    <cfRule type="cellIs" dxfId="118" priority="22" operator="greaterThan">
      <formula>0.1</formula>
    </cfRule>
  </conditionalFormatting>
  <conditionalFormatting sqref="E17:K17">
    <cfRule type="notContainsBlanks" dxfId="117" priority="20">
      <formula>LEN(TRIM(E17))&gt;0</formula>
    </cfRule>
  </conditionalFormatting>
  <conditionalFormatting sqref="E18:K18">
    <cfRule type="notContainsBlanks" dxfId="116" priority="47">
      <formula>LEN(TRIM(E18))&gt;0</formula>
    </cfRule>
  </conditionalFormatting>
  <conditionalFormatting sqref="E19:K19">
    <cfRule type="notContainsBlanks" dxfId="115" priority="39">
      <formula>LEN(TRIM(E19))&gt;0</formula>
    </cfRule>
  </conditionalFormatting>
  <conditionalFormatting sqref="E34:K35 E39:K40 E36:I36 K36 E37:F37 H37:K37 E38:H38 J38:K38 E43:K44 E41:F41 H41:K41 E42:I42 K42">
    <cfRule type="notContainsBlanks" dxfId="114" priority="45">
      <formula>LEN(TRIM(E34))&gt;0</formula>
    </cfRule>
  </conditionalFormatting>
  <conditionalFormatting sqref="E22:AR26">
    <cfRule type="notContainsBlanks" dxfId="113" priority="43">
      <formula>LEN(TRIM(E22))&gt;0</formula>
    </cfRule>
  </conditionalFormatting>
  <conditionalFormatting sqref="E28:AR30">
    <cfRule type="notContainsBlanks" dxfId="112" priority="42">
      <formula>LEN(TRIM(E28))&gt;0</formula>
    </cfRule>
  </conditionalFormatting>
  <conditionalFormatting sqref="E32:AR32">
    <cfRule type="notContainsBlanks" dxfId="111" priority="44">
      <formula>LEN(TRIM(E32))&gt;0</formula>
    </cfRule>
  </conditionalFormatting>
  <conditionalFormatting sqref="E46:AR46 E47:K55 M47:S55 U47:AA55 AC47:AI55 AK47:AQ55">
    <cfRule type="notContainsBlanks" dxfId="110" priority="46">
      <formula>LEN(TRIM(E46))&gt;0</formula>
    </cfRule>
  </conditionalFormatting>
  <conditionalFormatting sqref="M17:S17">
    <cfRule type="notContainsBlanks" dxfId="109" priority="21">
      <formula>LEN(TRIM(M17))&gt;0</formula>
    </cfRule>
  </conditionalFormatting>
  <conditionalFormatting sqref="M18:S18">
    <cfRule type="notContainsBlanks" dxfId="108" priority="26">
      <formula>LEN(TRIM(M18))&gt;0</formula>
    </cfRule>
  </conditionalFormatting>
  <conditionalFormatting sqref="M19:S19">
    <cfRule type="notContainsBlanks" dxfId="107" priority="23">
      <formula>LEN(TRIM(M19))&gt;0</formula>
    </cfRule>
  </conditionalFormatting>
  <conditionalFormatting sqref="M34:S35 M39:S43 M36:Q36 S36 M37:N37 P37:S37 M38:P38 R38:S38 M44 O44:S44">
    <cfRule type="notContainsBlanks" dxfId="106" priority="25">
      <formula>LEN(TRIM(M34))&gt;0</formula>
    </cfRule>
  </conditionalFormatting>
  <conditionalFormatting sqref="U17:AA17">
    <cfRule type="notContainsBlanks" dxfId="105" priority="28">
      <formula>LEN(TRIM(U17))&gt;0</formula>
    </cfRule>
  </conditionalFormatting>
  <conditionalFormatting sqref="U18:AA18">
    <cfRule type="notContainsBlanks" dxfId="104" priority="30">
      <formula>LEN(TRIM(U18))&gt;0</formula>
    </cfRule>
  </conditionalFormatting>
  <conditionalFormatting sqref="U19:AA19">
    <cfRule type="notContainsBlanks" dxfId="103" priority="27">
      <formula>LEN(TRIM(U19))&gt;0</formula>
    </cfRule>
  </conditionalFormatting>
  <conditionalFormatting sqref="U34:AA35 U39:AA41 U36:Y36 AA36 U37:V37 X37:AA37 U38:X38 Z38:AA38 U43:AA44 U42:X42 Z42:AA42">
    <cfRule type="notContainsBlanks" dxfId="102" priority="29">
      <formula>LEN(TRIM(U34))&gt;0</formula>
    </cfRule>
  </conditionalFormatting>
  <conditionalFormatting sqref="AC17:AI17">
    <cfRule type="notContainsBlanks" dxfId="101" priority="36">
      <formula>LEN(TRIM(AC17))&gt;0</formula>
    </cfRule>
  </conditionalFormatting>
  <conditionalFormatting sqref="AC18:AI18">
    <cfRule type="notContainsBlanks" dxfId="100" priority="38">
      <formula>LEN(TRIM(AC18))&gt;0</formula>
    </cfRule>
  </conditionalFormatting>
  <conditionalFormatting sqref="AC19:AI19">
    <cfRule type="notContainsBlanks" dxfId="99" priority="35">
      <formula>LEN(TRIM(AC19))&gt;0</formula>
    </cfRule>
  </conditionalFormatting>
  <conditionalFormatting sqref="AC34:AI35 AC37:AD37 AC36:AG36 AI36 AC39:AI44 AC38:AF38 AH38:AI38 AF37:AI37">
    <cfRule type="notContainsBlanks" dxfId="98" priority="37">
      <formula>LEN(TRIM(AC34))&gt;0</formula>
    </cfRule>
  </conditionalFormatting>
  <conditionalFormatting sqref="AK17:AQ17">
    <cfRule type="notContainsBlanks" dxfId="97" priority="32">
      <formula>LEN(TRIM(AK17))&gt;0</formula>
    </cfRule>
  </conditionalFormatting>
  <conditionalFormatting sqref="AK18:AQ18">
    <cfRule type="notContainsBlanks" dxfId="96" priority="34">
      <formula>LEN(TRIM(AK18))&gt;0</formula>
    </cfRule>
  </conditionalFormatting>
  <conditionalFormatting sqref="AK19:AQ19">
    <cfRule type="notContainsBlanks" dxfId="95" priority="31">
      <formula>LEN(TRIM(AK19))&gt;0</formula>
    </cfRule>
  </conditionalFormatting>
  <conditionalFormatting sqref="AK34:AQ35 AK39:AQ44 AK36:AO36 AQ36 AK37:AL37 AN37:AQ37 AK38:AN38 AP38:AQ38">
    <cfRule type="notContainsBlanks" dxfId="94" priority="33">
      <formula>LEN(TRIM(AK34))&gt;0</formula>
    </cfRule>
  </conditionalFormatting>
  <conditionalFormatting sqref="J36">
    <cfRule type="notContainsBlanks" dxfId="65" priority="19">
      <formula>LEN(TRIM(J36))&gt;0</formula>
    </cfRule>
  </conditionalFormatting>
  <conditionalFormatting sqref="G37">
    <cfRule type="notContainsBlanks" dxfId="64" priority="18">
      <formula>LEN(TRIM(G37))&gt;0</formula>
    </cfRule>
  </conditionalFormatting>
  <conditionalFormatting sqref="R36">
    <cfRule type="notContainsBlanks" dxfId="63" priority="17">
      <formula>LEN(TRIM(R36))&gt;0</formula>
    </cfRule>
  </conditionalFormatting>
  <conditionalFormatting sqref="Z36">
    <cfRule type="notContainsBlanks" dxfId="62" priority="16">
      <formula>LEN(TRIM(Z36))&gt;0</formula>
    </cfRule>
  </conditionalFormatting>
  <conditionalFormatting sqref="AH36">
    <cfRule type="notContainsBlanks" dxfId="61" priority="15">
      <formula>LEN(TRIM(AH36))&gt;0</formula>
    </cfRule>
  </conditionalFormatting>
  <conditionalFormatting sqref="AP36">
    <cfRule type="notContainsBlanks" dxfId="60" priority="14">
      <formula>LEN(TRIM(AP36))&gt;0</formula>
    </cfRule>
  </conditionalFormatting>
  <conditionalFormatting sqref="AM37">
    <cfRule type="notContainsBlanks" dxfId="59" priority="13">
      <formula>LEN(TRIM(AM37))&gt;0</formula>
    </cfRule>
  </conditionalFormatting>
  <conditionalFormatting sqref="AG38">
    <cfRule type="notContainsBlanks" dxfId="58" priority="12">
      <formula>LEN(TRIM(AG38))&gt;0</formula>
    </cfRule>
  </conditionalFormatting>
  <conditionalFormatting sqref="AO38">
    <cfRule type="notContainsBlanks" dxfId="57" priority="11">
      <formula>LEN(TRIM(AO38))&gt;0</formula>
    </cfRule>
  </conditionalFormatting>
  <conditionalFormatting sqref="AE37">
    <cfRule type="notContainsBlanks" dxfId="56" priority="10">
      <formula>LEN(TRIM(AE37))&gt;0</formula>
    </cfRule>
  </conditionalFormatting>
  <conditionalFormatting sqref="W37">
    <cfRule type="notContainsBlanks" dxfId="55" priority="9">
      <formula>LEN(TRIM(W37))&gt;0</formula>
    </cfRule>
  </conditionalFormatting>
  <conditionalFormatting sqref="O37">
    <cfRule type="notContainsBlanks" dxfId="54" priority="8">
      <formula>LEN(TRIM(O37))&gt;0</formula>
    </cfRule>
  </conditionalFormatting>
  <conditionalFormatting sqref="Y38">
    <cfRule type="notContainsBlanks" dxfId="53" priority="7">
      <formula>LEN(TRIM(Y38))&gt;0</formula>
    </cfRule>
  </conditionalFormatting>
  <conditionalFormatting sqref="Q38">
    <cfRule type="notContainsBlanks" dxfId="52" priority="6">
      <formula>LEN(TRIM(Q38))&gt;0</formula>
    </cfRule>
  </conditionalFormatting>
  <conditionalFormatting sqref="I38">
    <cfRule type="notContainsBlanks" dxfId="51" priority="5">
      <formula>LEN(TRIM(I38))&gt;0</formula>
    </cfRule>
  </conditionalFormatting>
  <conditionalFormatting sqref="G41">
    <cfRule type="notContainsBlanks" dxfId="50" priority="4">
      <formula>LEN(TRIM(G41))&gt;0</formula>
    </cfRule>
  </conditionalFormatting>
  <conditionalFormatting sqref="Y42">
    <cfRule type="notContainsBlanks" dxfId="49" priority="3">
      <formula>LEN(TRIM(Y42))&gt;0</formula>
    </cfRule>
  </conditionalFormatting>
  <conditionalFormatting sqref="J42">
    <cfRule type="notContainsBlanks" dxfId="48" priority="2">
      <formula>LEN(TRIM(J42))&gt;0</formula>
    </cfRule>
  </conditionalFormatting>
  <conditionalFormatting sqref="N44">
    <cfRule type="notContainsBlanks" dxfId="47" priority="1">
      <formula>LEN(TRIM(N44))&gt;0</formula>
    </cfRule>
  </conditionalFormatting>
  <dataValidations count="1">
    <dataValidation allowBlank="1" showInputMessage="1" showErrorMessage="1" sqref="AT10:XFD12 A10:K12 AR10 AC10:AI12 AJ10 AK10:AQ12 AB10 U10:AA12 L10 M10:S12 T1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Лист3!$A$1</xm:f>
          </x14:formula1>
          <xm:sqref>M17:S17 AC17:AI17 AK17:AQ17 U17:AA17 E17:K17</xm:sqref>
        </x14:dataValidation>
        <x14:dataValidation type="list" allowBlank="1" showInputMessage="1" showErrorMessage="1">
          <x14:formula1>
            <xm:f>Лист3!$A$2</xm:f>
          </x14:formula1>
          <xm:sqref>M18:S18 AC18:AI18 AK18:AQ18 U18:AA18 E18:K18</xm:sqref>
        </x14:dataValidation>
        <x14:dataValidation type="list" allowBlank="1" showInputMessage="1" showErrorMessage="1">
          <x14:formula1>
            <xm:f>Лист3!$A$3</xm:f>
          </x14:formula1>
          <xm:sqref>E19:K19 AC19:AI19 AK19:AQ19 U19:AA19 M19:S19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8"/>
  <sheetViews>
    <sheetView tabSelected="1" zoomScale="50" zoomScaleNormal="50" workbookViewId="0">
      <pane xSplit="4" ySplit="12" topLeftCell="E13" activePane="bottomRight" state="frozen"/>
      <selection pane="topRight" activeCell="E1" sqref="E1"/>
      <selection pane="bottomLeft" activeCell="A10" sqref="A10"/>
      <selection pane="bottomRight" activeCell="U54" sqref="U54"/>
    </sheetView>
  </sheetViews>
  <sheetFormatPr defaultColWidth="8.90625" defaultRowHeight="14.5"/>
  <cols>
    <col min="1" max="1" width="3.36328125" customWidth="1"/>
    <col min="2" max="2" width="53.6328125" customWidth="1"/>
    <col min="3" max="3" width="21.08984375" customWidth="1"/>
    <col min="4" max="4" width="13.6328125" customWidth="1"/>
    <col min="5" max="5" width="27.36328125" customWidth="1"/>
    <col min="6" max="6" width="25.08984375" customWidth="1"/>
    <col min="7" max="7" width="27.36328125" customWidth="1"/>
    <col min="8" max="8" width="5.08984375" customWidth="1"/>
    <col min="9" max="12" width="27.36328125" customWidth="1"/>
    <col min="13" max="13" width="28.36328125" customWidth="1"/>
    <col min="14" max="15" width="27.36328125" customWidth="1"/>
    <col min="16" max="16" width="4.08984375" customWidth="1"/>
    <col min="24" max="24" width="4.453125" customWidth="1"/>
    <col min="32" max="32" width="4.453125" customWidth="1"/>
    <col min="40" max="40" width="4.453125" customWidth="1"/>
    <col min="48" max="48" width="4.453125" customWidth="1"/>
    <col min="56" max="56" width="4.453125" customWidth="1"/>
  </cols>
  <sheetData>
    <row r="1" spans="2:57" s="60" customFormat="1" ht="51.65" customHeight="1">
      <c r="B1" s="61" t="s">
        <v>156</v>
      </c>
      <c r="BE1" s="184"/>
    </row>
    <row r="2" spans="2:57" s="56" customFormat="1" ht="26">
      <c r="B2" s="55" t="s">
        <v>88</v>
      </c>
      <c r="C2" s="57" t="s">
        <v>87</v>
      </c>
      <c r="BE2" s="184"/>
    </row>
    <row r="3" spans="2:57" s="56" customFormat="1" ht="26">
      <c r="B3" s="55" t="s">
        <v>43</v>
      </c>
      <c r="C3" s="58">
        <f>AVERAGE(E8:BD8)</f>
        <v>0.35000000000000003</v>
      </c>
      <c r="E3" s="59"/>
      <c r="BE3" s="184"/>
    </row>
    <row r="4" spans="2:57" s="56" customFormat="1" ht="26">
      <c r="B4" s="56" t="s">
        <v>154</v>
      </c>
      <c r="BE4" s="184"/>
    </row>
    <row r="5" spans="2:57" s="56" customFormat="1" ht="26">
      <c r="B5" s="56" t="s">
        <v>89</v>
      </c>
      <c r="BE5" s="184"/>
    </row>
    <row r="6" spans="2:57" s="56" customFormat="1" ht="26">
      <c r="B6" s="56" t="s">
        <v>155</v>
      </c>
      <c r="BE6" s="184"/>
    </row>
    <row r="7" spans="2:57" s="1" customFormat="1" ht="18.5">
      <c r="BE7" s="184"/>
    </row>
    <row r="8" spans="2:57" ht="18.5">
      <c r="B8" s="51"/>
      <c r="C8" s="52"/>
      <c r="D8" s="64" t="s">
        <v>43</v>
      </c>
      <c r="E8" s="47">
        <f>SUMIF(H34:H44,"1",D34:D44)</f>
        <v>0.2</v>
      </c>
      <c r="F8" s="46"/>
      <c r="I8" s="47">
        <f>SUMIF(P34:P44,"1",$D34:$D44)</f>
        <v>0.55000000000000004</v>
      </c>
      <c r="M8" s="45"/>
      <c r="N8" s="46"/>
      <c r="Q8" s="47">
        <f>SUMIF(X34:X44,"1",$D34:$D44)</f>
        <v>0.4</v>
      </c>
      <c r="V8" s="46"/>
      <c r="Y8" s="47">
        <f>SUMIF(AF34:AF44,"1",$D34:$D44)</f>
        <v>0.35000000000000003</v>
      </c>
      <c r="AD8" s="46"/>
      <c r="AG8" s="47">
        <f>SUMIF(AN34:AN44,"1",$D34:$D44)</f>
        <v>0.35000000000000003</v>
      </c>
      <c r="AL8" s="46"/>
      <c r="AO8" s="47">
        <f>SUMIF(AV34:AV44,"1",$D34:$D44)</f>
        <v>0.30000000000000004</v>
      </c>
      <c r="AT8" s="46"/>
      <c r="AW8" s="47">
        <f>SUMIF(BD34:BD44,"1",$D34:$D44)</f>
        <v>0.30000000000000004</v>
      </c>
      <c r="BB8" s="46"/>
      <c r="BE8" s="184"/>
    </row>
    <row r="9" spans="2:57" ht="18.5">
      <c r="B9" s="49"/>
      <c r="C9" s="50"/>
      <c r="D9" s="65" t="s">
        <v>79</v>
      </c>
      <c r="E9" s="48" t="s">
        <v>80</v>
      </c>
      <c r="F9" s="46"/>
      <c r="I9" s="54" t="s">
        <v>81</v>
      </c>
      <c r="M9" s="45"/>
      <c r="N9" s="46"/>
      <c r="Q9" s="54" t="s">
        <v>82</v>
      </c>
      <c r="V9" s="46"/>
      <c r="Y9" s="53" t="s">
        <v>83</v>
      </c>
      <c r="AD9" s="46"/>
      <c r="AG9" s="54" t="s">
        <v>84</v>
      </c>
      <c r="AL9" s="46"/>
      <c r="AO9" s="54" t="s">
        <v>85</v>
      </c>
      <c r="AT9" s="46"/>
      <c r="AW9" s="54" t="s">
        <v>86</v>
      </c>
      <c r="BB9" s="46"/>
      <c r="BE9" s="184"/>
    </row>
    <row r="10" spans="2:57" s="9" customFormat="1" ht="35.15" customHeight="1">
      <c r="B10" s="177" t="s">
        <v>0</v>
      </c>
      <c r="C10" s="177"/>
      <c r="D10" s="177"/>
      <c r="E10" s="179" t="s">
        <v>157</v>
      </c>
      <c r="F10" s="180"/>
      <c r="G10" s="181"/>
      <c r="H10" s="167"/>
      <c r="I10" s="179" t="s">
        <v>158</v>
      </c>
      <c r="J10" s="180"/>
      <c r="K10" s="180"/>
      <c r="L10" s="180"/>
      <c r="M10" s="180"/>
      <c r="N10" s="180"/>
      <c r="O10" s="181"/>
      <c r="P10" s="167"/>
      <c r="Q10" s="166" t="s">
        <v>159</v>
      </c>
      <c r="R10" s="166"/>
      <c r="S10" s="166"/>
      <c r="T10" s="166"/>
      <c r="U10" s="166"/>
      <c r="V10" s="166"/>
      <c r="W10" s="166"/>
      <c r="X10" s="167"/>
      <c r="Y10" s="166" t="s">
        <v>100</v>
      </c>
      <c r="Z10" s="166"/>
      <c r="AA10" s="166"/>
      <c r="AB10" s="166"/>
      <c r="AC10" s="166"/>
      <c r="AD10" s="166"/>
      <c r="AE10" s="166"/>
      <c r="AF10" s="167"/>
      <c r="AG10" s="166" t="s">
        <v>162</v>
      </c>
      <c r="AH10" s="166"/>
      <c r="AI10" s="166"/>
      <c r="AJ10" s="166"/>
      <c r="AK10" s="166"/>
      <c r="AL10" s="166"/>
      <c r="AM10" s="166"/>
      <c r="AN10" s="167"/>
      <c r="AO10" s="166" t="s">
        <v>160</v>
      </c>
      <c r="AP10" s="166"/>
      <c r="AQ10" s="166"/>
      <c r="AR10" s="166"/>
      <c r="AS10" s="166"/>
      <c r="AT10" s="166"/>
      <c r="AU10" s="166"/>
      <c r="AV10" s="167"/>
      <c r="AW10" s="166" t="s">
        <v>161</v>
      </c>
      <c r="AX10" s="166"/>
      <c r="AY10" s="166"/>
      <c r="AZ10" s="166"/>
      <c r="BA10" s="166"/>
      <c r="BB10" s="166"/>
      <c r="BC10" s="166"/>
      <c r="BD10" s="167"/>
      <c r="BE10" s="184"/>
    </row>
    <row r="11" spans="2:57" s="10" customFormat="1" ht="16.25" customHeight="1">
      <c r="B11" s="3"/>
      <c r="C11" s="3"/>
      <c r="D11" s="3"/>
      <c r="E11" s="4">
        <v>1</v>
      </c>
      <c r="F11" s="4">
        <v>2</v>
      </c>
      <c r="G11" s="4">
        <v>3</v>
      </c>
      <c r="H11" s="168"/>
      <c r="I11" s="4">
        <v>4</v>
      </c>
      <c r="J11" s="4">
        <v>5</v>
      </c>
      <c r="K11" s="4">
        <v>6</v>
      </c>
      <c r="L11" s="4">
        <v>7</v>
      </c>
      <c r="M11" s="4">
        <v>8</v>
      </c>
      <c r="N11" s="4">
        <v>9</v>
      </c>
      <c r="O11" s="4">
        <v>10</v>
      </c>
      <c r="P11" s="168"/>
      <c r="Q11" s="4">
        <v>11</v>
      </c>
      <c r="R11" s="4">
        <v>12</v>
      </c>
      <c r="S11" s="4">
        <v>13</v>
      </c>
      <c r="T11" s="4">
        <v>14</v>
      </c>
      <c r="U11" s="4">
        <v>15</v>
      </c>
      <c r="V11" s="4" t="s">
        <v>44</v>
      </c>
      <c r="W11" s="4"/>
      <c r="X11" s="168"/>
      <c r="Y11" s="4">
        <v>11</v>
      </c>
      <c r="Z11" s="4">
        <v>12</v>
      </c>
      <c r="AA11" s="4">
        <v>13</v>
      </c>
      <c r="AB11" s="4">
        <v>14</v>
      </c>
      <c r="AC11" s="4">
        <v>15</v>
      </c>
      <c r="AD11" s="4" t="s">
        <v>44</v>
      </c>
      <c r="AE11" s="4"/>
      <c r="AF11" s="168"/>
      <c r="AG11" s="4">
        <v>11</v>
      </c>
      <c r="AH11" s="4">
        <v>12</v>
      </c>
      <c r="AI11" s="4">
        <v>13</v>
      </c>
      <c r="AJ11" s="4">
        <v>14</v>
      </c>
      <c r="AK11" s="4">
        <v>15</v>
      </c>
      <c r="AL11" s="4" t="s">
        <v>44</v>
      </c>
      <c r="AM11" s="4"/>
      <c r="AN11" s="168"/>
      <c r="AO11" s="4">
        <v>11</v>
      </c>
      <c r="AP11" s="4">
        <v>12</v>
      </c>
      <c r="AQ11" s="4">
        <v>13</v>
      </c>
      <c r="AR11" s="4">
        <v>14</v>
      </c>
      <c r="AS11" s="4">
        <v>15</v>
      </c>
      <c r="AT11" s="4" t="s">
        <v>44</v>
      </c>
      <c r="AU11" s="4"/>
      <c r="AV11" s="168"/>
      <c r="AW11" s="4">
        <v>11</v>
      </c>
      <c r="AX11" s="4">
        <v>12</v>
      </c>
      <c r="AY11" s="4">
        <v>13</v>
      </c>
      <c r="AZ11" s="4">
        <v>14</v>
      </c>
      <c r="BA11" s="4">
        <v>15</v>
      </c>
      <c r="BB11" s="4" t="s">
        <v>44</v>
      </c>
      <c r="BC11" s="4"/>
      <c r="BD11" s="168"/>
      <c r="BE11" s="184"/>
    </row>
    <row r="12" spans="2:57" s="11" customFormat="1" ht="80.150000000000006" customHeight="1">
      <c r="B12" s="178" t="s">
        <v>1</v>
      </c>
      <c r="C12" s="178"/>
      <c r="D12" s="178"/>
      <c r="E12" s="5" t="s">
        <v>111</v>
      </c>
      <c r="F12" s="5" t="s">
        <v>112</v>
      </c>
      <c r="G12" s="5" t="s">
        <v>113</v>
      </c>
      <c r="H12" s="168"/>
      <c r="I12" s="5" t="s">
        <v>114</v>
      </c>
      <c r="J12" s="5" t="s">
        <v>115</v>
      </c>
      <c r="K12" s="5" t="s">
        <v>116</v>
      </c>
      <c r="L12" s="5" t="s">
        <v>117</v>
      </c>
      <c r="M12" s="5" t="s">
        <v>118</v>
      </c>
      <c r="N12" s="5" t="s">
        <v>119</v>
      </c>
      <c r="O12" s="5" t="s">
        <v>120</v>
      </c>
      <c r="P12" s="168"/>
      <c r="Q12" s="5"/>
      <c r="R12" s="5"/>
      <c r="S12" s="5"/>
      <c r="T12" s="5"/>
      <c r="U12" s="5"/>
      <c r="V12" s="5"/>
      <c r="W12" s="5"/>
      <c r="X12" s="168"/>
      <c r="Y12" s="5"/>
      <c r="Z12" s="5"/>
      <c r="AA12" s="5"/>
      <c r="AB12" s="5"/>
      <c r="AC12" s="5"/>
      <c r="AD12" s="5"/>
      <c r="AE12" s="5"/>
      <c r="AF12" s="168"/>
      <c r="AG12" s="5"/>
      <c r="AH12" s="5"/>
      <c r="AI12" s="5"/>
      <c r="AJ12" s="5"/>
      <c r="AK12" s="5"/>
      <c r="AL12" s="5"/>
      <c r="AM12" s="5"/>
      <c r="AN12" s="168"/>
      <c r="AO12" s="5"/>
      <c r="AP12" s="5"/>
      <c r="AQ12" s="5"/>
      <c r="AR12" s="5"/>
      <c r="AS12" s="5"/>
      <c r="AT12" s="5"/>
      <c r="AU12" s="5"/>
      <c r="AV12" s="168"/>
      <c r="AW12" s="5"/>
      <c r="AX12" s="5"/>
      <c r="AY12" s="5"/>
      <c r="AZ12" s="5"/>
      <c r="BA12" s="5"/>
      <c r="BB12" s="5"/>
      <c r="BC12" s="5"/>
      <c r="BD12" s="168"/>
      <c r="BE12" s="184"/>
    </row>
    <row r="13" spans="2:57" s="2" customFormat="1" ht="80.150000000000006" customHeight="1">
      <c r="B13" s="182" t="s">
        <v>2</v>
      </c>
      <c r="C13" s="182"/>
      <c r="D13" s="182"/>
      <c r="E13" s="6" t="s">
        <v>42</v>
      </c>
      <c r="F13" s="6" t="s">
        <v>40</v>
      </c>
      <c r="G13" s="6" t="s">
        <v>41</v>
      </c>
      <c r="H13" s="168"/>
      <c r="I13" s="6" t="s">
        <v>6</v>
      </c>
      <c r="J13" s="6" t="s">
        <v>6</v>
      </c>
      <c r="K13" s="6" t="s">
        <v>6</v>
      </c>
      <c r="L13" s="6" t="s">
        <v>6</v>
      </c>
      <c r="M13" s="6" t="s">
        <v>6</v>
      </c>
      <c r="N13" s="6" t="s">
        <v>13</v>
      </c>
      <c r="O13" s="6" t="s">
        <v>14</v>
      </c>
      <c r="P13" s="168"/>
      <c r="Q13" s="6"/>
      <c r="R13" s="6"/>
      <c r="S13" s="6"/>
      <c r="T13" s="6"/>
      <c r="U13" s="6"/>
      <c r="V13" s="6"/>
      <c r="W13" s="6"/>
      <c r="X13" s="168"/>
      <c r="Y13" s="6"/>
      <c r="Z13" s="6"/>
      <c r="AA13" s="6"/>
      <c r="AB13" s="6"/>
      <c r="AC13" s="6"/>
      <c r="AD13" s="6"/>
      <c r="AE13" s="6"/>
      <c r="AF13" s="168"/>
      <c r="AG13" s="6"/>
      <c r="AH13" s="6"/>
      <c r="AI13" s="6"/>
      <c r="AJ13" s="6"/>
      <c r="AK13" s="6"/>
      <c r="AL13" s="6"/>
      <c r="AM13" s="6"/>
      <c r="AN13" s="168"/>
      <c r="AO13" s="6"/>
      <c r="AP13" s="6"/>
      <c r="AQ13" s="6"/>
      <c r="AR13" s="6"/>
      <c r="AS13" s="6"/>
      <c r="AT13" s="6"/>
      <c r="AU13" s="6"/>
      <c r="AV13" s="168"/>
      <c r="AW13" s="6"/>
      <c r="AX13" s="6"/>
      <c r="AY13" s="6"/>
      <c r="AZ13" s="6"/>
      <c r="BA13" s="6"/>
      <c r="BB13" s="6"/>
      <c r="BC13" s="6"/>
      <c r="BD13" s="168"/>
      <c r="BE13" s="184"/>
    </row>
    <row r="14" spans="2:57" s="2" customFormat="1" ht="80.150000000000006" customHeight="1">
      <c r="B14" s="182" t="s">
        <v>3</v>
      </c>
      <c r="C14" s="182"/>
      <c r="D14" s="182"/>
      <c r="E14" s="6" t="s">
        <v>121</v>
      </c>
      <c r="F14" s="6" t="s">
        <v>122</v>
      </c>
      <c r="G14" s="6" t="s">
        <v>123</v>
      </c>
      <c r="H14" s="169"/>
      <c r="I14" s="6" t="s">
        <v>124</v>
      </c>
      <c r="J14" s="6" t="s">
        <v>125</v>
      </c>
      <c r="K14" s="6" t="s">
        <v>126</v>
      </c>
      <c r="L14" s="6" t="s">
        <v>127</v>
      </c>
      <c r="M14" s="6" t="s">
        <v>128</v>
      </c>
      <c r="N14" s="6" t="s">
        <v>129</v>
      </c>
      <c r="O14" s="6" t="s">
        <v>130</v>
      </c>
      <c r="P14" s="169"/>
      <c r="Q14" s="6"/>
      <c r="R14" s="6"/>
      <c r="S14" s="6"/>
      <c r="T14" s="6"/>
      <c r="U14" s="6"/>
      <c r="V14" s="6"/>
      <c r="W14" s="6"/>
      <c r="X14" s="169"/>
      <c r="Y14" s="6"/>
      <c r="Z14" s="6"/>
      <c r="AA14" s="6"/>
      <c r="AB14" s="6"/>
      <c r="AC14" s="6"/>
      <c r="AD14" s="6"/>
      <c r="AE14" s="6"/>
      <c r="AF14" s="169"/>
      <c r="AG14" s="6"/>
      <c r="AH14" s="6"/>
      <c r="AI14" s="6"/>
      <c r="AJ14" s="6"/>
      <c r="AK14" s="6"/>
      <c r="AL14" s="6"/>
      <c r="AM14" s="6"/>
      <c r="AN14" s="169"/>
      <c r="AO14" s="6"/>
      <c r="AP14" s="6"/>
      <c r="AQ14" s="6"/>
      <c r="AR14" s="6"/>
      <c r="AS14" s="6"/>
      <c r="AT14" s="6"/>
      <c r="AU14" s="6"/>
      <c r="AV14" s="169"/>
      <c r="AW14" s="6"/>
      <c r="AX14" s="6"/>
      <c r="AY14" s="6"/>
      <c r="AZ14" s="6"/>
      <c r="BA14" s="6"/>
      <c r="BB14" s="6"/>
      <c r="BC14" s="6"/>
      <c r="BD14" s="169"/>
      <c r="BE14" s="184"/>
    </row>
    <row r="15" spans="2:57" ht="29" customHeight="1">
      <c r="B15" s="208"/>
      <c r="C15" s="209"/>
      <c r="D15" s="209"/>
      <c r="E15" s="209"/>
      <c r="F15" s="209"/>
      <c r="G15" s="209"/>
      <c r="H15" s="209"/>
      <c r="I15" s="209"/>
      <c r="J15" s="209"/>
      <c r="K15" s="209"/>
      <c r="L15" s="209"/>
      <c r="M15" s="209"/>
      <c r="N15" s="209"/>
      <c r="O15" s="209"/>
      <c r="P15" s="209"/>
      <c r="Q15" s="209"/>
      <c r="R15" s="209"/>
      <c r="S15" s="209"/>
      <c r="T15" s="209"/>
      <c r="U15" s="209"/>
      <c r="V15" s="209"/>
      <c r="W15" s="209"/>
      <c r="X15" s="209"/>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184"/>
    </row>
    <row r="16" spans="2:57" ht="15.65" customHeight="1">
      <c r="B16" s="185" t="s">
        <v>4</v>
      </c>
      <c r="C16" s="12"/>
      <c r="D16" s="13"/>
      <c r="E16" s="32"/>
      <c r="F16" s="32"/>
      <c r="G16" s="32"/>
      <c r="H16" s="170"/>
      <c r="I16" s="32"/>
      <c r="J16" s="32"/>
      <c r="K16" s="32"/>
      <c r="L16" s="32"/>
      <c r="M16" s="32"/>
      <c r="N16" s="32"/>
      <c r="O16" s="32"/>
      <c r="P16" s="170"/>
      <c r="Q16" s="32"/>
      <c r="R16" s="32"/>
      <c r="S16" s="32"/>
      <c r="T16" s="32"/>
      <c r="U16" s="32"/>
      <c r="V16" s="32"/>
      <c r="W16" s="32"/>
      <c r="X16" s="170"/>
      <c r="Y16" s="32"/>
      <c r="Z16" s="32"/>
      <c r="AA16" s="32"/>
      <c r="AB16" s="32"/>
      <c r="AC16" s="32"/>
      <c r="AD16" s="32"/>
      <c r="AE16" s="32"/>
      <c r="AF16" s="170"/>
      <c r="AG16" s="32"/>
      <c r="AH16" s="32"/>
      <c r="AI16" s="32"/>
      <c r="AJ16" s="32"/>
      <c r="AK16" s="32"/>
      <c r="AL16" s="32"/>
      <c r="AM16" s="32"/>
      <c r="AN16" s="170"/>
      <c r="AO16" s="32"/>
      <c r="AP16" s="32"/>
      <c r="AQ16" s="32"/>
      <c r="AR16" s="32"/>
      <c r="AS16" s="32"/>
      <c r="AT16" s="32"/>
      <c r="AU16" s="32"/>
      <c r="AV16" s="170"/>
      <c r="AW16" s="32"/>
      <c r="AX16" s="32"/>
      <c r="AY16" s="32"/>
      <c r="AZ16" s="32"/>
      <c r="BA16" s="32"/>
      <c r="BB16" s="32"/>
      <c r="BC16" s="32"/>
      <c r="BD16" s="170"/>
      <c r="BE16" s="184"/>
    </row>
    <row r="17" spans="2:57" ht="49.25" customHeight="1">
      <c r="B17" s="186"/>
      <c r="C17" s="31" t="s">
        <v>77</v>
      </c>
      <c r="D17" s="14"/>
      <c r="E17" s="33"/>
      <c r="F17" s="35" t="s">
        <v>74</v>
      </c>
      <c r="G17" s="35"/>
      <c r="H17" s="171"/>
      <c r="I17" s="35"/>
      <c r="J17" s="35"/>
      <c r="K17" s="35"/>
      <c r="L17" s="35"/>
      <c r="M17" s="35"/>
      <c r="N17" s="35" t="s">
        <v>74</v>
      </c>
      <c r="O17" s="35"/>
      <c r="P17" s="171"/>
      <c r="Q17" s="33"/>
      <c r="R17" s="33"/>
      <c r="S17" s="33"/>
      <c r="T17" s="33"/>
      <c r="U17" s="33"/>
      <c r="V17" s="33"/>
      <c r="W17" s="33"/>
      <c r="X17" s="171"/>
      <c r="Y17" s="33"/>
      <c r="Z17" s="33"/>
      <c r="AA17" s="33"/>
      <c r="AB17" s="33"/>
      <c r="AC17" s="33"/>
      <c r="AD17" s="33"/>
      <c r="AE17" s="33"/>
      <c r="AF17" s="171"/>
      <c r="AG17" s="33"/>
      <c r="AH17" s="33"/>
      <c r="AI17" s="33"/>
      <c r="AJ17" s="33"/>
      <c r="AK17" s="33"/>
      <c r="AL17" s="33"/>
      <c r="AM17" s="33"/>
      <c r="AN17" s="171"/>
      <c r="AO17" s="33"/>
      <c r="AP17" s="33"/>
      <c r="AQ17" s="33"/>
      <c r="AR17" s="33"/>
      <c r="AS17" s="33"/>
      <c r="AT17" s="33"/>
      <c r="AU17" s="33"/>
      <c r="AV17" s="171"/>
      <c r="AW17" s="33"/>
      <c r="AX17" s="33"/>
      <c r="AY17" s="33"/>
      <c r="AZ17" s="33"/>
      <c r="BA17" s="33"/>
      <c r="BB17" s="33"/>
      <c r="BC17" s="33"/>
      <c r="BD17" s="171"/>
      <c r="BE17" s="184"/>
    </row>
    <row r="18" spans="2:57" ht="49.25" customHeight="1">
      <c r="B18" s="186"/>
      <c r="C18" s="31" t="s">
        <v>78</v>
      </c>
      <c r="D18" s="14"/>
      <c r="E18" s="34"/>
      <c r="F18" s="34"/>
      <c r="G18" s="36"/>
      <c r="H18" s="171"/>
      <c r="I18" s="36" t="s">
        <v>76</v>
      </c>
      <c r="J18" s="36" t="s">
        <v>76</v>
      </c>
      <c r="K18" s="36"/>
      <c r="L18" s="36" t="s">
        <v>76</v>
      </c>
      <c r="M18" s="36"/>
      <c r="N18" s="36"/>
      <c r="O18" s="36"/>
      <c r="P18" s="171"/>
      <c r="Q18" s="34"/>
      <c r="R18" s="34" t="s">
        <v>76</v>
      </c>
      <c r="S18" s="34"/>
      <c r="T18" s="34" t="s">
        <v>76</v>
      </c>
      <c r="U18" s="34"/>
      <c r="V18" s="34"/>
      <c r="W18" s="34" t="s">
        <v>76</v>
      </c>
      <c r="X18" s="171"/>
      <c r="Y18" s="34"/>
      <c r="Z18" s="34" t="s">
        <v>76</v>
      </c>
      <c r="AA18" s="34"/>
      <c r="AB18" s="34" t="s">
        <v>76</v>
      </c>
      <c r="AC18" s="34"/>
      <c r="AD18" s="34"/>
      <c r="AE18" s="34" t="s">
        <v>76</v>
      </c>
      <c r="AF18" s="171"/>
      <c r="AG18" s="34"/>
      <c r="AH18" s="34" t="s">
        <v>76</v>
      </c>
      <c r="AI18" s="34"/>
      <c r="AJ18" s="34" t="s">
        <v>76</v>
      </c>
      <c r="AK18" s="34"/>
      <c r="AL18" s="34"/>
      <c r="AM18" s="34" t="s">
        <v>76</v>
      </c>
      <c r="AN18" s="171"/>
      <c r="AO18" s="34"/>
      <c r="AP18" s="34" t="s">
        <v>76</v>
      </c>
      <c r="AQ18" s="34"/>
      <c r="AR18" s="34" t="s">
        <v>76</v>
      </c>
      <c r="AS18" s="34"/>
      <c r="AT18" s="34"/>
      <c r="AU18" s="34" t="s">
        <v>76</v>
      </c>
      <c r="AV18" s="171"/>
      <c r="AW18" s="34"/>
      <c r="AX18" s="34" t="s">
        <v>76</v>
      </c>
      <c r="AY18" s="34"/>
      <c r="AZ18" s="34" t="s">
        <v>76</v>
      </c>
      <c r="BA18" s="34"/>
      <c r="BB18" s="34"/>
      <c r="BC18" s="34" t="s">
        <v>76</v>
      </c>
      <c r="BD18" s="171"/>
      <c r="BE18" s="184"/>
    </row>
    <row r="19" spans="2:57" ht="49.25" customHeight="1">
      <c r="B19" s="186"/>
      <c r="C19" s="31" t="s">
        <v>91</v>
      </c>
      <c r="D19" s="14"/>
      <c r="E19" s="35" t="s">
        <v>75</v>
      </c>
      <c r="F19" s="33"/>
      <c r="G19" s="35" t="s">
        <v>75</v>
      </c>
      <c r="H19" s="171"/>
      <c r="I19" s="35"/>
      <c r="J19" s="35"/>
      <c r="K19" s="35" t="s">
        <v>75</v>
      </c>
      <c r="L19" s="35"/>
      <c r="M19" s="35" t="s">
        <v>75</v>
      </c>
      <c r="N19" s="35"/>
      <c r="O19" s="35" t="s">
        <v>75</v>
      </c>
      <c r="P19" s="171"/>
      <c r="Q19" s="33" t="s">
        <v>75</v>
      </c>
      <c r="R19" s="33"/>
      <c r="S19" s="33" t="s">
        <v>75</v>
      </c>
      <c r="T19" s="33"/>
      <c r="U19" s="33" t="s">
        <v>75</v>
      </c>
      <c r="V19" s="33" t="s">
        <v>75</v>
      </c>
      <c r="W19" s="33"/>
      <c r="X19" s="171"/>
      <c r="Y19" s="33" t="s">
        <v>75</v>
      </c>
      <c r="Z19" s="33"/>
      <c r="AA19" s="33" t="s">
        <v>75</v>
      </c>
      <c r="AB19" s="33"/>
      <c r="AC19" s="33" t="s">
        <v>75</v>
      </c>
      <c r="AD19" s="33" t="s">
        <v>75</v>
      </c>
      <c r="AE19" s="33"/>
      <c r="AF19" s="171"/>
      <c r="AG19" s="33" t="s">
        <v>75</v>
      </c>
      <c r="AH19" s="33"/>
      <c r="AI19" s="33" t="s">
        <v>75</v>
      </c>
      <c r="AJ19" s="33"/>
      <c r="AK19" s="33" t="s">
        <v>75</v>
      </c>
      <c r="AL19" s="33" t="s">
        <v>75</v>
      </c>
      <c r="AM19" s="33"/>
      <c r="AN19" s="171"/>
      <c r="AO19" s="33" t="s">
        <v>75</v>
      </c>
      <c r="AP19" s="33"/>
      <c r="AQ19" s="33" t="s">
        <v>75</v>
      </c>
      <c r="AR19" s="33"/>
      <c r="AS19" s="33" t="s">
        <v>75</v>
      </c>
      <c r="AT19" s="33" t="s">
        <v>75</v>
      </c>
      <c r="AU19" s="33"/>
      <c r="AV19" s="171"/>
      <c r="AW19" s="33" t="s">
        <v>75</v>
      </c>
      <c r="AX19" s="33"/>
      <c r="AY19" s="33" t="s">
        <v>75</v>
      </c>
      <c r="AZ19" s="33"/>
      <c r="BA19" s="33" t="s">
        <v>75</v>
      </c>
      <c r="BB19" s="33" t="s">
        <v>75</v>
      </c>
      <c r="BC19" s="33"/>
      <c r="BD19" s="171"/>
      <c r="BE19" s="184"/>
    </row>
    <row r="20" spans="2:57" ht="15.65" customHeight="1">
      <c r="B20" s="187"/>
      <c r="C20" s="15"/>
      <c r="D20" s="16"/>
      <c r="E20" s="32"/>
      <c r="F20" s="32"/>
      <c r="G20" s="32"/>
      <c r="H20" s="172"/>
      <c r="I20" s="32"/>
      <c r="J20" s="32"/>
      <c r="K20" s="32"/>
      <c r="L20" s="32"/>
      <c r="M20" s="32"/>
      <c r="N20" s="32"/>
      <c r="O20" s="32"/>
      <c r="P20" s="172"/>
      <c r="Q20" s="32"/>
      <c r="R20" s="32"/>
      <c r="S20" s="32"/>
      <c r="T20" s="32"/>
      <c r="U20" s="32"/>
      <c r="V20" s="32"/>
      <c r="W20" s="32"/>
      <c r="X20" s="172"/>
      <c r="Y20" s="32"/>
      <c r="Z20" s="32"/>
      <c r="AA20" s="32"/>
      <c r="AB20" s="32"/>
      <c r="AC20" s="32"/>
      <c r="AD20" s="32"/>
      <c r="AE20" s="32"/>
      <c r="AF20" s="172"/>
      <c r="AG20" s="32"/>
      <c r="AH20" s="32"/>
      <c r="AI20" s="32"/>
      <c r="AJ20" s="32"/>
      <c r="AK20" s="32"/>
      <c r="AL20" s="32"/>
      <c r="AM20" s="32"/>
      <c r="AN20" s="172"/>
      <c r="AO20" s="32"/>
      <c r="AP20" s="32"/>
      <c r="AQ20" s="32"/>
      <c r="AR20" s="32"/>
      <c r="AS20" s="32"/>
      <c r="AT20" s="32"/>
      <c r="AU20" s="32"/>
      <c r="AV20" s="172"/>
      <c r="AW20" s="32"/>
      <c r="AX20" s="32"/>
      <c r="AY20" s="32"/>
      <c r="AZ20" s="32"/>
      <c r="BA20" s="32"/>
      <c r="BB20" s="32"/>
      <c r="BC20" s="32"/>
      <c r="BD20" s="172"/>
      <c r="BE20" s="184"/>
    </row>
    <row r="21" spans="2:57" ht="29.4" customHeight="1">
      <c r="B21" s="208"/>
      <c r="C21" s="209"/>
      <c r="D21" s="209"/>
      <c r="E21" s="209"/>
      <c r="F21" s="209"/>
      <c r="G21" s="209"/>
      <c r="H21" s="209"/>
      <c r="I21" s="209"/>
      <c r="J21" s="209"/>
      <c r="K21" s="209"/>
      <c r="L21" s="209"/>
      <c r="M21" s="209"/>
      <c r="N21" s="209"/>
      <c r="O21" s="209"/>
      <c r="P21" s="209"/>
      <c r="Q21" s="209"/>
      <c r="R21" s="209"/>
      <c r="S21" s="209"/>
      <c r="T21" s="209"/>
      <c r="U21" s="209"/>
      <c r="V21" s="209"/>
      <c r="W21" s="209"/>
      <c r="X21" s="209"/>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184"/>
    </row>
    <row r="22" spans="2:57" s="2" customFormat="1" ht="85.25" customHeight="1">
      <c r="B22" s="176" t="s">
        <v>37</v>
      </c>
      <c r="C22" s="176"/>
      <c r="D22" s="176"/>
      <c r="E22" s="7" t="s">
        <v>7</v>
      </c>
      <c r="F22" s="7" t="s">
        <v>8</v>
      </c>
      <c r="G22" s="7" t="s">
        <v>10</v>
      </c>
      <c r="H22" s="173"/>
      <c r="I22" s="7" t="s">
        <v>104</v>
      </c>
      <c r="J22" s="7" t="s">
        <v>19</v>
      </c>
      <c r="K22" s="7" t="s">
        <v>23</v>
      </c>
      <c r="L22" s="7" t="s">
        <v>25</v>
      </c>
      <c r="M22" s="7" t="s">
        <v>105</v>
      </c>
      <c r="N22" s="7" t="s">
        <v>32</v>
      </c>
      <c r="O22" s="7" t="s">
        <v>106</v>
      </c>
      <c r="P22" s="173"/>
      <c r="Q22" s="7"/>
      <c r="R22" s="7"/>
      <c r="S22" s="7"/>
      <c r="T22" s="7"/>
      <c r="U22" s="7"/>
      <c r="V22" s="7"/>
      <c r="W22" s="7"/>
      <c r="X22" s="173"/>
      <c r="Y22" s="7"/>
      <c r="Z22" s="7"/>
      <c r="AA22" s="7"/>
      <c r="AB22" s="7"/>
      <c r="AC22" s="7"/>
      <c r="AD22" s="7"/>
      <c r="AE22" s="7"/>
      <c r="AF22" s="173"/>
      <c r="AG22" s="7"/>
      <c r="AH22" s="7"/>
      <c r="AI22" s="7"/>
      <c r="AJ22" s="7"/>
      <c r="AK22" s="7"/>
      <c r="AL22" s="7"/>
      <c r="AM22" s="7"/>
      <c r="AN22" s="173"/>
      <c r="AO22" s="7"/>
      <c r="AP22" s="7"/>
      <c r="AQ22" s="7"/>
      <c r="AR22" s="7"/>
      <c r="AS22" s="7"/>
      <c r="AT22" s="7"/>
      <c r="AU22" s="7"/>
      <c r="AV22" s="173"/>
      <c r="AW22" s="7"/>
      <c r="AX22" s="7"/>
      <c r="AY22" s="7"/>
      <c r="AZ22" s="7"/>
      <c r="BA22" s="7"/>
      <c r="BB22" s="7"/>
      <c r="BC22" s="7"/>
      <c r="BD22" s="173"/>
      <c r="BE22" s="184"/>
    </row>
    <row r="23" spans="2:57" s="2" customFormat="1" ht="98.15" customHeight="1">
      <c r="B23" s="176"/>
      <c r="C23" s="176"/>
      <c r="D23" s="176"/>
      <c r="E23" s="7" t="s">
        <v>107</v>
      </c>
      <c r="F23" s="8"/>
      <c r="G23" s="7" t="s">
        <v>108</v>
      </c>
      <c r="H23" s="174"/>
      <c r="I23" s="7" t="s">
        <v>15</v>
      </c>
      <c r="J23" s="7" t="s">
        <v>109</v>
      </c>
      <c r="K23" s="7" t="s">
        <v>24</v>
      </c>
      <c r="L23" s="7" t="s">
        <v>110</v>
      </c>
      <c r="M23" s="7" t="s">
        <v>27</v>
      </c>
      <c r="N23" s="7"/>
      <c r="O23" s="8"/>
      <c r="P23" s="174"/>
      <c r="Q23" s="7"/>
      <c r="R23" s="7"/>
      <c r="S23" s="7"/>
      <c r="T23" s="7"/>
      <c r="U23" s="7"/>
      <c r="V23" s="7"/>
      <c r="W23" s="7"/>
      <c r="X23" s="174"/>
      <c r="Y23" s="7"/>
      <c r="Z23" s="7"/>
      <c r="AA23" s="7"/>
      <c r="AB23" s="7"/>
      <c r="AC23" s="7"/>
      <c r="AD23" s="7"/>
      <c r="AE23" s="7"/>
      <c r="AF23" s="174"/>
      <c r="AG23" s="7"/>
      <c r="AH23" s="7"/>
      <c r="AI23" s="7"/>
      <c r="AJ23" s="7"/>
      <c r="AK23" s="7"/>
      <c r="AL23" s="7"/>
      <c r="AM23" s="7"/>
      <c r="AN23" s="174"/>
      <c r="AO23" s="7"/>
      <c r="AP23" s="7"/>
      <c r="AQ23" s="7"/>
      <c r="AR23" s="7"/>
      <c r="AS23" s="7"/>
      <c r="AT23" s="7"/>
      <c r="AU23" s="7"/>
      <c r="AV23" s="174"/>
      <c r="AW23" s="7"/>
      <c r="AX23" s="7"/>
      <c r="AY23" s="7"/>
      <c r="AZ23" s="7"/>
      <c r="BA23" s="7"/>
      <c r="BB23" s="7"/>
      <c r="BC23" s="7"/>
      <c r="BD23" s="174"/>
      <c r="BE23" s="184"/>
    </row>
    <row r="24" spans="2:57" s="2" customFormat="1" ht="80.150000000000006" customHeight="1">
      <c r="B24" s="176"/>
      <c r="C24" s="176"/>
      <c r="D24" s="176"/>
      <c r="E24" s="7"/>
      <c r="F24" s="7"/>
      <c r="G24" s="8"/>
      <c r="H24" s="174"/>
      <c r="I24" s="7" t="s">
        <v>16</v>
      </c>
      <c r="J24" s="8"/>
      <c r="K24" s="8"/>
      <c r="L24" s="8"/>
      <c r="M24" s="7" t="s">
        <v>28</v>
      </c>
      <c r="N24" s="7"/>
      <c r="O24" s="8"/>
      <c r="P24" s="174"/>
      <c r="Q24" s="7"/>
      <c r="R24" s="7"/>
      <c r="S24" s="7"/>
      <c r="T24" s="7"/>
      <c r="U24" s="7"/>
      <c r="V24" s="7"/>
      <c r="W24" s="7"/>
      <c r="X24" s="174"/>
      <c r="Y24" s="7"/>
      <c r="Z24" s="7"/>
      <c r="AA24" s="7"/>
      <c r="AB24" s="7"/>
      <c r="AC24" s="7"/>
      <c r="AD24" s="7"/>
      <c r="AE24" s="7"/>
      <c r="AF24" s="174"/>
      <c r="AG24" s="7"/>
      <c r="AH24" s="7"/>
      <c r="AI24" s="7"/>
      <c r="AJ24" s="7"/>
      <c r="AK24" s="7"/>
      <c r="AL24" s="7"/>
      <c r="AM24" s="7"/>
      <c r="AN24" s="174"/>
      <c r="AO24" s="7"/>
      <c r="AP24" s="7"/>
      <c r="AQ24" s="7"/>
      <c r="AR24" s="7"/>
      <c r="AS24" s="7"/>
      <c r="AT24" s="7"/>
      <c r="AU24" s="7"/>
      <c r="AV24" s="174"/>
      <c r="AW24" s="7"/>
      <c r="AX24" s="7"/>
      <c r="AY24" s="7"/>
      <c r="AZ24" s="7"/>
      <c r="BA24" s="7"/>
      <c r="BB24" s="7"/>
      <c r="BC24" s="7"/>
      <c r="BD24" s="174"/>
      <c r="BE24" s="184"/>
    </row>
    <row r="25" spans="2:57" s="2" customFormat="1" ht="80.150000000000006" customHeight="1">
      <c r="B25" s="176"/>
      <c r="C25" s="176"/>
      <c r="D25" s="176"/>
      <c r="E25" s="7"/>
      <c r="F25" s="7"/>
      <c r="G25" s="7"/>
      <c r="H25" s="174"/>
      <c r="I25" s="7" t="s">
        <v>17</v>
      </c>
      <c r="J25" s="8"/>
      <c r="K25" s="8"/>
      <c r="L25" s="8"/>
      <c r="M25" s="8"/>
      <c r="N25" s="7"/>
      <c r="O25" s="8"/>
      <c r="P25" s="174"/>
      <c r="Q25" s="7"/>
      <c r="R25" s="7"/>
      <c r="S25" s="7"/>
      <c r="T25" s="7"/>
      <c r="U25" s="7"/>
      <c r="V25" s="7"/>
      <c r="W25" s="7"/>
      <c r="X25" s="174"/>
      <c r="Y25" s="7"/>
      <c r="Z25" s="7"/>
      <c r="AA25" s="7"/>
      <c r="AB25" s="7"/>
      <c r="AC25" s="7"/>
      <c r="AD25" s="7"/>
      <c r="AE25" s="7"/>
      <c r="AF25" s="174"/>
      <c r="AG25" s="7"/>
      <c r="AH25" s="7"/>
      <c r="AI25" s="7"/>
      <c r="AJ25" s="7"/>
      <c r="AK25" s="7"/>
      <c r="AL25" s="7"/>
      <c r="AM25" s="7"/>
      <c r="AN25" s="174"/>
      <c r="AO25" s="7"/>
      <c r="AP25" s="7"/>
      <c r="AQ25" s="7"/>
      <c r="AR25" s="7"/>
      <c r="AS25" s="7"/>
      <c r="AT25" s="7"/>
      <c r="AU25" s="7"/>
      <c r="AV25" s="174"/>
      <c r="AW25" s="7"/>
      <c r="AX25" s="7"/>
      <c r="AY25" s="7"/>
      <c r="AZ25" s="7"/>
      <c r="BA25" s="7"/>
      <c r="BB25" s="7"/>
      <c r="BC25" s="7"/>
      <c r="BD25" s="174"/>
      <c r="BE25" s="184"/>
    </row>
    <row r="26" spans="2:57" s="2" customFormat="1" ht="80.150000000000006" customHeight="1">
      <c r="B26" s="176"/>
      <c r="C26" s="176"/>
      <c r="D26" s="176"/>
      <c r="E26" s="7"/>
      <c r="F26" s="7"/>
      <c r="G26" s="7"/>
      <c r="H26" s="175"/>
      <c r="I26" s="7" t="s">
        <v>18</v>
      </c>
      <c r="J26" s="8"/>
      <c r="K26" s="8"/>
      <c r="L26" s="8"/>
      <c r="M26" s="8"/>
      <c r="N26" s="7"/>
      <c r="O26" s="7"/>
      <c r="P26" s="175"/>
      <c r="Q26" s="7"/>
      <c r="R26" s="7"/>
      <c r="S26" s="7"/>
      <c r="T26" s="7"/>
      <c r="U26" s="7"/>
      <c r="V26" s="7"/>
      <c r="W26" s="7"/>
      <c r="X26" s="175"/>
      <c r="Y26" s="7"/>
      <c r="Z26" s="7"/>
      <c r="AA26" s="7"/>
      <c r="AB26" s="7"/>
      <c r="AC26" s="7"/>
      <c r="AD26" s="7"/>
      <c r="AE26" s="7"/>
      <c r="AF26" s="175"/>
      <c r="AG26" s="7"/>
      <c r="AH26" s="7"/>
      <c r="AI26" s="7"/>
      <c r="AJ26" s="7"/>
      <c r="AK26" s="7"/>
      <c r="AL26" s="7"/>
      <c r="AM26" s="7"/>
      <c r="AN26" s="175"/>
      <c r="AO26" s="7"/>
      <c r="AP26" s="7"/>
      <c r="AQ26" s="7"/>
      <c r="AR26" s="7"/>
      <c r="AS26" s="7"/>
      <c r="AT26" s="7"/>
      <c r="AU26" s="7"/>
      <c r="AV26" s="175"/>
      <c r="AW26" s="7"/>
      <c r="AX26" s="7"/>
      <c r="AY26" s="7"/>
      <c r="AZ26" s="7"/>
      <c r="BA26" s="7"/>
      <c r="BB26" s="7"/>
      <c r="BC26" s="7"/>
      <c r="BD26" s="175"/>
      <c r="BE26" s="184"/>
    </row>
    <row r="27" spans="2:57" s="2" customFormat="1" ht="12.65" customHeight="1">
      <c r="B27" s="188"/>
      <c r="C27" s="189"/>
      <c r="D27" s="189"/>
      <c r="E27" s="189"/>
      <c r="F27" s="189"/>
      <c r="G27" s="189"/>
      <c r="H27" s="189"/>
      <c r="I27" s="189"/>
      <c r="J27" s="189"/>
      <c r="K27" s="189"/>
      <c r="L27" s="189"/>
      <c r="M27" s="189"/>
      <c r="N27" s="189"/>
      <c r="O27" s="189"/>
      <c r="P27" s="189"/>
      <c r="Q27" s="189"/>
      <c r="R27" s="189"/>
      <c r="S27" s="189"/>
      <c r="T27" s="189"/>
      <c r="U27" s="189"/>
      <c r="V27" s="189"/>
      <c r="W27" s="189"/>
      <c r="X27" s="189"/>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184"/>
    </row>
    <row r="28" spans="2:57" s="2" customFormat="1" ht="80.150000000000006" customHeight="1">
      <c r="B28" s="191" t="s">
        <v>38</v>
      </c>
      <c r="C28" s="192"/>
      <c r="D28" s="193"/>
      <c r="E28" s="7"/>
      <c r="F28" s="7" t="s">
        <v>9</v>
      </c>
      <c r="G28" s="7" t="s">
        <v>131</v>
      </c>
      <c r="H28" s="173"/>
      <c r="I28" s="7" t="s">
        <v>132</v>
      </c>
      <c r="J28" s="7" t="s">
        <v>133</v>
      </c>
      <c r="K28" s="7" t="s">
        <v>22</v>
      </c>
      <c r="L28" s="7" t="s">
        <v>26</v>
      </c>
      <c r="M28" s="7" t="s">
        <v>153</v>
      </c>
      <c r="N28" s="7"/>
      <c r="O28" s="7" t="s">
        <v>33</v>
      </c>
      <c r="P28" s="173"/>
      <c r="Q28" s="7"/>
      <c r="R28" s="7"/>
      <c r="S28" s="7"/>
      <c r="T28" s="7"/>
      <c r="U28" s="7"/>
      <c r="V28" s="7"/>
      <c r="W28" s="7"/>
      <c r="X28" s="173"/>
      <c r="Y28" s="7"/>
      <c r="Z28" s="7"/>
      <c r="AA28" s="7"/>
      <c r="AB28" s="7"/>
      <c r="AC28" s="7"/>
      <c r="AD28" s="7"/>
      <c r="AE28" s="7"/>
      <c r="AF28" s="173"/>
      <c r="AG28" s="7"/>
      <c r="AH28" s="7"/>
      <c r="AI28" s="7"/>
      <c r="AJ28" s="7"/>
      <c r="AK28" s="7"/>
      <c r="AL28" s="7"/>
      <c r="AM28" s="7"/>
      <c r="AN28" s="173"/>
      <c r="AO28" s="7"/>
      <c r="AP28" s="7"/>
      <c r="AQ28" s="7"/>
      <c r="AR28" s="7"/>
      <c r="AS28" s="7"/>
      <c r="AT28" s="7"/>
      <c r="AU28" s="7"/>
      <c r="AV28" s="173"/>
      <c r="AW28" s="7"/>
      <c r="AX28" s="7"/>
      <c r="AY28" s="7"/>
      <c r="AZ28" s="7"/>
      <c r="BA28" s="7"/>
      <c r="BB28" s="7"/>
      <c r="BC28" s="7"/>
      <c r="BD28" s="173"/>
      <c r="BE28" s="184"/>
    </row>
    <row r="29" spans="2:57" s="2" customFormat="1" ht="80.150000000000006" customHeight="1">
      <c r="B29" s="194"/>
      <c r="C29" s="195"/>
      <c r="D29" s="196"/>
      <c r="E29" s="7"/>
      <c r="F29" s="7"/>
      <c r="G29" s="7"/>
      <c r="H29" s="174"/>
      <c r="I29" s="7"/>
      <c r="J29" s="7" t="s">
        <v>20</v>
      </c>
      <c r="K29" s="7" t="s">
        <v>134</v>
      </c>
      <c r="L29" s="7" t="s">
        <v>137</v>
      </c>
      <c r="M29" s="7" t="s">
        <v>30</v>
      </c>
      <c r="N29" s="7"/>
      <c r="O29" s="7" t="s">
        <v>138</v>
      </c>
      <c r="P29" s="174"/>
      <c r="Q29" s="7"/>
      <c r="R29" s="7"/>
      <c r="S29" s="7"/>
      <c r="T29" s="7"/>
      <c r="U29" s="7"/>
      <c r="V29" s="7"/>
      <c r="W29" s="7"/>
      <c r="X29" s="174"/>
      <c r="Y29" s="7"/>
      <c r="Z29" s="7"/>
      <c r="AA29" s="7"/>
      <c r="AB29" s="7"/>
      <c r="AC29" s="7"/>
      <c r="AD29" s="7"/>
      <c r="AE29" s="7"/>
      <c r="AF29" s="174"/>
      <c r="AG29" s="7"/>
      <c r="AH29" s="7"/>
      <c r="AI29" s="7"/>
      <c r="AJ29" s="7"/>
      <c r="AK29" s="7"/>
      <c r="AL29" s="7"/>
      <c r="AM29" s="7"/>
      <c r="AN29" s="174"/>
      <c r="AO29" s="7"/>
      <c r="AP29" s="7"/>
      <c r="AQ29" s="7"/>
      <c r="AR29" s="7"/>
      <c r="AS29" s="7"/>
      <c r="AT29" s="7"/>
      <c r="AU29" s="7"/>
      <c r="AV29" s="174"/>
      <c r="AW29" s="7"/>
      <c r="AX29" s="7"/>
      <c r="AY29" s="7"/>
      <c r="AZ29" s="7"/>
      <c r="BA29" s="7"/>
      <c r="BB29" s="7"/>
      <c r="BC29" s="7"/>
      <c r="BD29" s="174"/>
      <c r="BE29" s="184"/>
    </row>
    <row r="30" spans="2:57" s="2" customFormat="1" ht="80.150000000000006" customHeight="1">
      <c r="B30" s="194"/>
      <c r="C30" s="195"/>
      <c r="D30" s="196"/>
      <c r="E30" s="7"/>
      <c r="F30" s="7"/>
      <c r="G30" s="7"/>
      <c r="H30" s="174"/>
      <c r="I30" s="7"/>
      <c r="J30" s="7" t="s">
        <v>21</v>
      </c>
      <c r="K30" s="7" t="s">
        <v>135</v>
      </c>
      <c r="L30" s="7" t="s">
        <v>136</v>
      </c>
      <c r="M30" s="7" t="s">
        <v>31</v>
      </c>
      <c r="N30" s="7"/>
      <c r="O30" s="7" t="s">
        <v>139</v>
      </c>
      <c r="P30" s="174"/>
      <c r="Q30" s="7"/>
      <c r="R30" s="7"/>
      <c r="S30" s="7"/>
      <c r="T30" s="7"/>
      <c r="U30" s="7"/>
      <c r="V30" s="7"/>
      <c r="W30" s="7"/>
      <c r="X30" s="174"/>
      <c r="Y30" s="7"/>
      <c r="Z30" s="7"/>
      <c r="AA30" s="7"/>
      <c r="AB30" s="7"/>
      <c r="AC30" s="7"/>
      <c r="AD30" s="7"/>
      <c r="AE30" s="7"/>
      <c r="AF30" s="174"/>
      <c r="AG30" s="7"/>
      <c r="AH30" s="7"/>
      <c r="AI30" s="7"/>
      <c r="AJ30" s="7"/>
      <c r="AK30" s="7"/>
      <c r="AL30" s="7"/>
      <c r="AM30" s="7"/>
      <c r="AN30" s="174"/>
      <c r="AO30" s="7"/>
      <c r="AP30" s="7"/>
      <c r="AQ30" s="7"/>
      <c r="AR30" s="7"/>
      <c r="AS30" s="7"/>
      <c r="AT30" s="7"/>
      <c r="AU30" s="7"/>
      <c r="AV30" s="174"/>
      <c r="AW30" s="7"/>
      <c r="AX30" s="7"/>
      <c r="AY30" s="7"/>
      <c r="AZ30" s="7"/>
      <c r="BA30" s="7"/>
      <c r="BB30" s="7"/>
      <c r="BC30" s="7"/>
      <c r="BD30" s="174"/>
      <c r="BE30" s="184"/>
    </row>
    <row r="31" spans="2:57" s="2" customFormat="1" ht="14.4" customHeight="1">
      <c r="B31" s="160"/>
      <c r="C31" s="161"/>
      <c r="D31" s="161"/>
      <c r="E31" s="161"/>
      <c r="F31" s="161"/>
      <c r="G31" s="161"/>
      <c r="H31" s="161"/>
      <c r="I31" s="161"/>
      <c r="J31" s="161"/>
      <c r="K31" s="161"/>
      <c r="L31" s="161"/>
      <c r="M31" s="161"/>
      <c r="N31" s="161"/>
      <c r="O31" s="161"/>
      <c r="P31" s="161"/>
      <c r="Q31" s="161"/>
      <c r="R31" s="161"/>
      <c r="S31" s="161"/>
      <c r="T31" s="161"/>
      <c r="U31" s="161"/>
      <c r="V31" s="161"/>
      <c r="W31" s="161"/>
      <c r="X31" s="161"/>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184"/>
    </row>
    <row r="32" spans="2:57" s="2" customFormat="1" ht="80.150000000000006" customHeight="1">
      <c r="B32" s="190" t="s">
        <v>39</v>
      </c>
      <c r="C32" s="190"/>
      <c r="D32" s="190"/>
      <c r="E32" s="7" t="s">
        <v>45</v>
      </c>
      <c r="F32" s="7" t="s">
        <v>46</v>
      </c>
      <c r="G32" s="7"/>
      <c r="H32" s="39"/>
      <c r="I32" s="7"/>
      <c r="J32" s="7" t="s">
        <v>47</v>
      </c>
      <c r="K32" s="7"/>
      <c r="L32" s="7"/>
      <c r="M32" s="7"/>
      <c r="N32" s="7"/>
      <c r="O32" s="7"/>
      <c r="P32" s="40"/>
      <c r="Q32" s="7"/>
      <c r="R32" s="7"/>
      <c r="S32" s="7"/>
      <c r="T32" s="7"/>
      <c r="U32" s="7"/>
      <c r="V32" s="7"/>
      <c r="W32" s="7"/>
      <c r="X32" s="39"/>
      <c r="Y32" s="7"/>
      <c r="Z32" s="7"/>
      <c r="AA32" s="7"/>
      <c r="AB32" s="7"/>
      <c r="AC32" s="7"/>
      <c r="AD32" s="7"/>
      <c r="AE32" s="7"/>
      <c r="AF32" s="39"/>
      <c r="AG32" s="7"/>
      <c r="AH32" s="7"/>
      <c r="AI32" s="7"/>
      <c r="AJ32" s="7"/>
      <c r="AK32" s="7"/>
      <c r="AL32" s="7"/>
      <c r="AM32" s="7"/>
      <c r="AN32" s="39"/>
      <c r="AO32" s="7"/>
      <c r="AP32" s="7"/>
      <c r="AQ32" s="7"/>
      <c r="AR32" s="7"/>
      <c r="AS32" s="7"/>
      <c r="AT32" s="7"/>
      <c r="AU32" s="7"/>
      <c r="AV32" s="39"/>
      <c r="AW32" s="7"/>
      <c r="AX32" s="7"/>
      <c r="AY32" s="7"/>
      <c r="AZ32" s="7"/>
      <c r="BA32" s="7"/>
      <c r="BB32" s="7"/>
      <c r="BC32" s="7"/>
      <c r="BD32" s="39"/>
      <c r="BE32" s="184"/>
    </row>
    <row r="33" spans="2:57" s="2" customFormat="1" ht="14.4" customHeight="1">
      <c r="B33" s="160"/>
      <c r="C33" s="161"/>
      <c r="D33" s="161"/>
      <c r="E33" s="162"/>
      <c r="F33" s="162"/>
      <c r="G33" s="162"/>
      <c r="H33" s="162"/>
      <c r="I33" s="162"/>
      <c r="J33" s="162"/>
      <c r="K33" s="162"/>
      <c r="L33" s="162"/>
      <c r="M33" s="162"/>
      <c r="N33" s="162"/>
      <c r="O33" s="162"/>
      <c r="P33" s="162"/>
      <c r="Q33" s="162"/>
      <c r="R33" s="162"/>
      <c r="S33" s="162"/>
      <c r="T33" s="162"/>
      <c r="U33" s="162"/>
      <c r="V33" s="162"/>
      <c r="W33" s="162"/>
      <c r="X33" s="162"/>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184"/>
    </row>
    <row r="34" spans="2:57" s="2" customFormat="1" ht="80.150000000000006" customHeight="1">
      <c r="B34" s="163" t="s">
        <v>90</v>
      </c>
      <c r="C34" s="37" t="str">
        <f>Лист7!B3</f>
        <v>Интерфейсные проблемы</v>
      </c>
      <c r="D34" s="38">
        <f>Лист7!D3</f>
        <v>0.05</v>
      </c>
      <c r="E34" s="7"/>
      <c r="F34" s="7"/>
      <c r="G34" s="7"/>
      <c r="H34" s="62">
        <f>IF(AND(LEN(E34)=0,LEN(F34)=0,LEN(G34)=0),0,1)</f>
        <v>0</v>
      </c>
      <c r="I34" s="7"/>
      <c r="J34" s="7"/>
      <c r="K34" s="7"/>
      <c r="L34" s="7"/>
      <c r="M34" s="210" t="s">
        <v>29</v>
      </c>
      <c r="N34" s="7"/>
      <c r="O34" s="210" t="s">
        <v>33</v>
      </c>
      <c r="P34" s="62">
        <f t="shared" ref="P34:P44" si="0">IF(AND(LEN(I34)=0,LEN(J34)=0, LEN(K34)=0, LEN(L34)=0, LEN(M34)=0,LEN(N34)=0,LEN(O34)=0),0,1)</f>
        <v>1</v>
      </c>
      <c r="Q34" s="7"/>
      <c r="R34" s="7"/>
      <c r="S34" s="7"/>
      <c r="T34" s="7"/>
      <c r="U34" s="7"/>
      <c r="V34" s="7"/>
      <c r="W34" s="7"/>
      <c r="X34" s="62">
        <f>IF(AND(LEN(Q34)=0,LEN(R34)=0, LEN(S34)=0, LEN(T34)=0, LEN(U34)=0,LEN(V34)=0,LEN(W34)=0),0,1)</f>
        <v>0</v>
      </c>
      <c r="Y34" s="7"/>
      <c r="Z34" s="7"/>
      <c r="AA34" s="7"/>
      <c r="AB34" s="7"/>
      <c r="AC34" s="7"/>
      <c r="AD34" s="7"/>
      <c r="AE34" s="7"/>
      <c r="AF34" s="62">
        <f>IF(AND(LEN(Y34)=0,LEN(Z34)=0, LEN(AA34)=0, LEN(AB34)=0, LEN(AC34)=0,LEN(AD34)=0,LEN(AE34)=0),0,1)</f>
        <v>0</v>
      </c>
      <c r="AG34" s="7"/>
      <c r="AH34" s="7"/>
      <c r="AI34" s="7"/>
      <c r="AJ34" s="7"/>
      <c r="AK34" s="7"/>
      <c r="AL34" s="7"/>
      <c r="AM34" s="7"/>
      <c r="AN34" s="62">
        <f>IF(AND(LEN(AG34)=0,LEN(AH34)=0, LEN(AI34)=0, LEN(AJ34)=0, LEN(AK34)=0,LEN(AL34)=0,LEN(AM34)=0),0,1)</f>
        <v>0</v>
      </c>
      <c r="AO34" s="7"/>
      <c r="AP34" s="7"/>
      <c r="AQ34" s="7"/>
      <c r="AR34" s="7"/>
      <c r="AS34" s="7"/>
      <c r="AT34" s="7"/>
      <c r="AU34" s="7"/>
      <c r="AV34" s="62">
        <f>IF(AND(LEN(AO34)=0,LEN(AP34)=0, LEN(AQ34)=0, LEN(AR34)=0, LEN(AS34)=0,LEN(AT34)=0,LEN(AU34)=0),0,1)</f>
        <v>0</v>
      </c>
      <c r="AW34" s="7"/>
      <c r="AX34" s="7"/>
      <c r="AY34" s="7"/>
      <c r="AZ34" s="7"/>
      <c r="BA34" s="7"/>
      <c r="BB34" s="7"/>
      <c r="BC34" s="7"/>
      <c r="BD34" s="62">
        <f>IF(AND(LEN(AW34)=0,LEN(AX34)=0, LEN(AY34)=0, LEN(AZ34)=0, LEN(BA34)=0,LEN(BB34)=0,LEN(BC34)=0),0,1)</f>
        <v>0</v>
      </c>
      <c r="BE34" s="184"/>
    </row>
    <row r="35" spans="2:57" s="2" customFormat="1" ht="80.150000000000006" customHeight="1">
      <c r="B35" s="164"/>
      <c r="C35" s="37" t="str">
        <f>Лист7!B4</f>
        <v>Когнитивные проблемы</v>
      </c>
      <c r="D35" s="38">
        <f>Лист7!D4</f>
        <v>0.15</v>
      </c>
      <c r="E35" s="7"/>
      <c r="F35" s="7"/>
      <c r="G35" s="7"/>
      <c r="H35" s="62">
        <f>IF(AND(LEN(E35)=0,LEN(F35)=0,LEN(G35)=0),0,1)</f>
        <v>0</v>
      </c>
      <c r="I35" s="106" t="s">
        <v>132</v>
      </c>
      <c r="J35" s="106"/>
      <c r="K35" s="210" t="s">
        <v>22</v>
      </c>
      <c r="L35" s="106"/>
      <c r="M35" s="7"/>
      <c r="N35" s="106"/>
      <c r="O35" s="7"/>
      <c r="P35" s="62">
        <f t="shared" si="0"/>
        <v>1</v>
      </c>
      <c r="Q35" s="7"/>
      <c r="R35" s="7"/>
      <c r="S35" s="7"/>
      <c r="T35" s="7"/>
      <c r="U35" s="7"/>
      <c r="V35" s="7"/>
      <c r="W35" s="7"/>
      <c r="X35" s="62">
        <f t="shared" ref="X35:X44" si="1">IF(AND(LEN(Q35)=0,LEN(R35)=0, LEN(S35)=0, LEN(T35)=0, LEN(U35)=0,LEN(V35)=0,LEN(W35)=0),0,1)</f>
        <v>0</v>
      </c>
      <c r="Y35" s="7"/>
      <c r="Z35" s="7"/>
      <c r="AA35" s="7"/>
      <c r="AB35" s="7"/>
      <c r="AC35" s="7"/>
      <c r="AD35" s="7"/>
      <c r="AE35" s="7"/>
      <c r="AF35" s="62">
        <f t="shared" ref="AF35:AF44" si="2">IF(AND(LEN(Y35)=0,LEN(Z35)=0, LEN(AA35)=0, LEN(AB35)=0, LEN(AC35)=0,LEN(AD35)=0,LEN(AE35)=0),0,1)</f>
        <v>0</v>
      </c>
      <c r="AG35" s="7"/>
      <c r="AH35" s="7"/>
      <c r="AI35" s="7"/>
      <c r="AJ35" s="7"/>
      <c r="AK35" s="7"/>
      <c r="AL35" s="7"/>
      <c r="AM35" s="7"/>
      <c r="AN35" s="62">
        <f t="shared" ref="AN35:AN44" si="3">IF(AND(LEN(AG35)=0,LEN(AH35)=0, LEN(AI35)=0, LEN(AJ35)=0, LEN(AK35)=0,LEN(AL35)=0,LEN(AM35)=0),0,1)</f>
        <v>0</v>
      </c>
      <c r="AO35" s="7"/>
      <c r="AP35" s="7"/>
      <c r="AQ35" s="7"/>
      <c r="AR35" s="7"/>
      <c r="AS35" s="7"/>
      <c r="AT35" s="7"/>
      <c r="AU35" s="7"/>
      <c r="AV35" s="62">
        <f t="shared" ref="AV35:AV44" si="4">IF(AND(LEN(AO35)=0,LEN(AP35)=0, LEN(AQ35)=0, LEN(AR35)=0, LEN(AS35)=0,LEN(AT35)=0,LEN(AU35)=0),0,1)</f>
        <v>0</v>
      </c>
      <c r="AW35" s="7"/>
      <c r="AX35" s="7"/>
      <c r="AY35" s="7"/>
      <c r="AZ35" s="7"/>
      <c r="BA35" s="7"/>
      <c r="BB35" s="7"/>
      <c r="BC35" s="7"/>
      <c r="BD35" s="62">
        <f t="shared" ref="BD35:BD44" si="5">IF(AND(LEN(AW35)=0,LEN(AX35)=0, LEN(AY35)=0, LEN(AZ35)=0, LEN(BA35)=0,LEN(BB35)=0,LEN(BC35)=0),0,1)</f>
        <v>0</v>
      </c>
      <c r="BE35" s="184"/>
    </row>
    <row r="36" spans="2:57" s="2" customFormat="1" ht="80.150000000000006" customHeight="1">
      <c r="B36" s="164"/>
      <c r="C36" s="37" t="str">
        <f>Лист7!B5</f>
        <v>Информирование и статус</v>
      </c>
      <c r="D36" s="38">
        <f>Лист7!D5</f>
        <v>0.1</v>
      </c>
      <c r="E36" s="7"/>
      <c r="F36" s="7"/>
      <c r="G36" s="63"/>
      <c r="H36" s="62">
        <f t="shared" ref="H36:H44" si="6">IF(AND(LEN(E36)=0,LEN(F36)=0,LEN(G36)=0),0,1)</f>
        <v>0</v>
      </c>
      <c r="I36" s="7"/>
      <c r="J36" s="106"/>
      <c r="K36" s="7"/>
      <c r="L36" s="7"/>
      <c r="M36" s="7"/>
      <c r="N36" s="7"/>
      <c r="O36" s="7"/>
      <c r="P36" s="62">
        <f t="shared" si="0"/>
        <v>0</v>
      </c>
      <c r="Q36" s="7"/>
      <c r="R36" s="7"/>
      <c r="S36" s="7"/>
      <c r="T36" s="7"/>
      <c r="U36" s="7"/>
      <c r="V36" s="7" t="s">
        <v>102</v>
      </c>
      <c r="W36" s="7"/>
      <c r="X36" s="62">
        <f t="shared" si="1"/>
        <v>1</v>
      </c>
      <c r="Y36" s="7"/>
      <c r="Z36" s="7"/>
      <c r="AA36" s="7"/>
      <c r="AB36" s="7"/>
      <c r="AC36" s="7"/>
      <c r="AD36" s="7" t="s">
        <v>102</v>
      </c>
      <c r="AE36" s="7"/>
      <c r="AF36" s="62">
        <f t="shared" si="2"/>
        <v>1</v>
      </c>
      <c r="AG36" s="7"/>
      <c r="AH36" s="7"/>
      <c r="AI36" s="7"/>
      <c r="AJ36" s="7"/>
      <c r="AK36" s="7"/>
      <c r="AL36" s="7" t="s">
        <v>102</v>
      </c>
      <c r="AM36" s="7"/>
      <c r="AN36" s="62">
        <f t="shared" si="3"/>
        <v>1</v>
      </c>
      <c r="AO36" s="7"/>
      <c r="AP36" s="7"/>
      <c r="AQ36" s="7"/>
      <c r="AR36" s="7"/>
      <c r="AS36" s="7"/>
      <c r="AT36" s="7" t="s">
        <v>102</v>
      </c>
      <c r="AU36" s="7"/>
      <c r="AV36" s="62">
        <f t="shared" si="4"/>
        <v>1</v>
      </c>
      <c r="AW36" s="7"/>
      <c r="AX36" s="7"/>
      <c r="AY36" s="7"/>
      <c r="AZ36" s="7"/>
      <c r="BA36" s="7"/>
      <c r="BB36" s="7" t="s">
        <v>102</v>
      </c>
      <c r="BC36" s="7"/>
      <c r="BD36" s="62">
        <f t="shared" si="5"/>
        <v>1</v>
      </c>
      <c r="BE36" s="184"/>
    </row>
    <row r="37" spans="2:57" s="2" customFormat="1" ht="80.150000000000006" customHeight="1">
      <c r="B37" s="164"/>
      <c r="C37" s="37" t="str">
        <f>Лист7!B6</f>
        <v>Взаимодейсвие и помощь</v>
      </c>
      <c r="D37" s="38">
        <f>Лист7!D6</f>
        <v>0.05</v>
      </c>
      <c r="E37" s="7"/>
      <c r="F37" s="7"/>
      <c r="G37" s="210" t="s">
        <v>131</v>
      </c>
      <c r="H37" s="62">
        <f t="shared" si="6"/>
        <v>1</v>
      </c>
      <c r="I37" s="7"/>
      <c r="J37" s="7"/>
      <c r="K37" s="7"/>
      <c r="L37" s="7"/>
      <c r="M37" s="7"/>
      <c r="N37" s="7"/>
      <c r="O37" s="7"/>
      <c r="P37" s="62">
        <f t="shared" si="0"/>
        <v>0</v>
      </c>
      <c r="Q37" s="7"/>
      <c r="R37" s="7"/>
      <c r="S37" s="7" t="s">
        <v>102</v>
      </c>
      <c r="T37" s="7"/>
      <c r="U37" s="7"/>
      <c r="V37" s="7"/>
      <c r="W37" s="7"/>
      <c r="X37" s="62">
        <f t="shared" si="1"/>
        <v>1</v>
      </c>
      <c r="Y37" s="7"/>
      <c r="Z37" s="7"/>
      <c r="AA37" s="7" t="s">
        <v>102</v>
      </c>
      <c r="AB37" s="7"/>
      <c r="AC37" s="7"/>
      <c r="AD37" s="7"/>
      <c r="AE37" s="7"/>
      <c r="AF37" s="62">
        <f t="shared" si="2"/>
        <v>1</v>
      </c>
      <c r="AG37" s="7"/>
      <c r="AH37" s="7"/>
      <c r="AI37" s="7" t="s">
        <v>102</v>
      </c>
      <c r="AJ37" s="7"/>
      <c r="AK37" s="7"/>
      <c r="AL37" s="7"/>
      <c r="AM37" s="7"/>
      <c r="AN37" s="62">
        <f t="shared" si="3"/>
        <v>1</v>
      </c>
      <c r="AO37" s="7"/>
      <c r="AP37" s="7"/>
      <c r="AQ37" s="7" t="s">
        <v>102</v>
      </c>
      <c r="AR37" s="7"/>
      <c r="AS37" s="7"/>
      <c r="AT37" s="7"/>
      <c r="AU37" s="7"/>
      <c r="AV37" s="62">
        <f t="shared" si="4"/>
        <v>1</v>
      </c>
      <c r="AW37" s="7"/>
      <c r="AX37" s="7"/>
      <c r="AY37" s="7" t="s">
        <v>102</v>
      </c>
      <c r="AZ37" s="7"/>
      <c r="BA37" s="7"/>
      <c r="BB37" s="7"/>
      <c r="BC37" s="7"/>
      <c r="BD37" s="62">
        <f t="shared" si="5"/>
        <v>1</v>
      </c>
      <c r="BE37" s="184"/>
    </row>
    <row r="38" spans="2:57" s="2" customFormat="1" ht="80.150000000000006" customHeight="1">
      <c r="B38" s="164"/>
      <c r="C38" s="37" t="str">
        <f>Лист7!B7</f>
        <v>СМЭВ и документооборот</v>
      </c>
      <c r="D38" s="38">
        <f>Лист7!D7</f>
        <v>0.15</v>
      </c>
      <c r="E38" s="7"/>
      <c r="F38" s="7"/>
      <c r="G38" s="7"/>
      <c r="H38" s="62">
        <f t="shared" si="6"/>
        <v>0</v>
      </c>
      <c r="I38" s="7"/>
      <c r="J38" s="210" t="s">
        <v>133</v>
      </c>
      <c r="K38" s="210"/>
      <c r="L38" s="7"/>
      <c r="M38" s="7"/>
      <c r="N38" s="7"/>
      <c r="O38" s="7"/>
      <c r="P38" s="62">
        <f t="shared" si="0"/>
        <v>1</v>
      </c>
      <c r="Q38" s="7"/>
      <c r="R38" s="7"/>
      <c r="S38" s="7"/>
      <c r="T38" s="7"/>
      <c r="U38" s="7" t="s">
        <v>102</v>
      </c>
      <c r="V38" s="7"/>
      <c r="W38" s="7"/>
      <c r="X38" s="62">
        <f t="shared" si="1"/>
        <v>1</v>
      </c>
      <c r="Y38" s="7"/>
      <c r="Z38" s="7"/>
      <c r="AA38" s="7"/>
      <c r="AB38" s="7"/>
      <c r="AC38" s="7" t="s">
        <v>102</v>
      </c>
      <c r="AD38" s="7"/>
      <c r="AE38" s="7"/>
      <c r="AF38" s="62">
        <f t="shared" si="2"/>
        <v>1</v>
      </c>
      <c r="AG38" s="7"/>
      <c r="AH38" s="7"/>
      <c r="AI38" s="7"/>
      <c r="AJ38" s="7"/>
      <c r="AK38" s="7" t="s">
        <v>102</v>
      </c>
      <c r="AL38" s="7"/>
      <c r="AM38" s="7"/>
      <c r="AN38" s="62">
        <f t="shared" si="3"/>
        <v>1</v>
      </c>
      <c r="AO38" s="7"/>
      <c r="AP38" s="7"/>
      <c r="AQ38" s="7"/>
      <c r="AR38" s="7"/>
      <c r="AS38" s="7" t="s">
        <v>102</v>
      </c>
      <c r="AT38" s="7"/>
      <c r="AU38" s="7"/>
      <c r="AV38" s="62">
        <f t="shared" si="4"/>
        <v>1</v>
      </c>
      <c r="AW38" s="7"/>
      <c r="AX38" s="7"/>
      <c r="AY38" s="7"/>
      <c r="AZ38" s="7"/>
      <c r="BA38" s="7" t="s">
        <v>102</v>
      </c>
      <c r="BB38" s="7"/>
      <c r="BC38" s="7"/>
      <c r="BD38" s="62">
        <f t="shared" si="5"/>
        <v>1</v>
      </c>
      <c r="BE38" s="184"/>
    </row>
    <row r="39" spans="2:57" s="2" customFormat="1" ht="80.150000000000006" customHeight="1">
      <c r="B39" s="164"/>
      <c r="C39" s="37" t="str">
        <f>Лист7!B8</f>
        <v>Физические усилия</v>
      </c>
      <c r="D39" s="38">
        <f>Лист7!D8</f>
        <v>0.15</v>
      </c>
      <c r="E39" s="7"/>
      <c r="F39" s="106" t="s">
        <v>103</v>
      </c>
      <c r="G39" s="106"/>
      <c r="H39" s="62">
        <f t="shared" si="6"/>
        <v>1</v>
      </c>
      <c r="I39" s="7"/>
      <c r="J39" s="210" t="s">
        <v>21</v>
      </c>
      <c r="K39" s="210"/>
      <c r="L39" s="7"/>
      <c r="M39" s="7"/>
      <c r="N39" s="7"/>
      <c r="O39" s="7"/>
      <c r="P39" s="62">
        <f t="shared" si="0"/>
        <v>1</v>
      </c>
      <c r="Q39" s="7"/>
      <c r="R39" s="7"/>
      <c r="S39" s="7"/>
      <c r="T39" s="7"/>
      <c r="U39" s="7"/>
      <c r="V39" s="7"/>
      <c r="W39" s="7"/>
      <c r="X39" s="62">
        <f t="shared" si="1"/>
        <v>0</v>
      </c>
      <c r="Y39" s="7"/>
      <c r="Z39" s="7"/>
      <c r="AA39" s="7"/>
      <c r="AB39" s="7"/>
      <c r="AC39" s="7"/>
      <c r="AD39" s="7"/>
      <c r="AE39" s="7"/>
      <c r="AF39" s="62">
        <f t="shared" si="2"/>
        <v>0</v>
      </c>
      <c r="AG39" s="7"/>
      <c r="AH39" s="7"/>
      <c r="AI39" s="7"/>
      <c r="AJ39" s="7"/>
      <c r="AK39" s="7"/>
      <c r="AL39" s="7"/>
      <c r="AM39" s="7"/>
      <c r="AN39" s="62">
        <f t="shared" si="3"/>
        <v>0</v>
      </c>
      <c r="AO39" s="7"/>
      <c r="AP39" s="7"/>
      <c r="AQ39" s="7"/>
      <c r="AR39" s="7"/>
      <c r="AS39" s="7"/>
      <c r="AT39" s="7"/>
      <c r="AU39" s="7"/>
      <c r="AV39" s="62">
        <f t="shared" si="4"/>
        <v>0</v>
      </c>
      <c r="AW39" s="7"/>
      <c r="AX39" s="7"/>
      <c r="AY39" s="7"/>
      <c r="AZ39" s="7"/>
      <c r="BA39" s="7"/>
      <c r="BB39" s="7"/>
      <c r="BC39" s="7"/>
      <c r="BD39" s="62">
        <f t="shared" si="5"/>
        <v>0</v>
      </c>
      <c r="BE39" s="184"/>
    </row>
    <row r="40" spans="2:57" s="2" customFormat="1" ht="80.150000000000006" customHeight="1">
      <c r="B40" s="164"/>
      <c r="C40" s="37" t="str">
        <f>Лист7!B9</f>
        <v>Сроки</v>
      </c>
      <c r="D40" s="38">
        <f>Лист7!D9</f>
        <v>0.1</v>
      </c>
      <c r="E40" s="7"/>
      <c r="F40" s="7"/>
      <c r="G40" s="106"/>
      <c r="H40" s="62">
        <f t="shared" si="6"/>
        <v>0</v>
      </c>
      <c r="I40" s="7"/>
      <c r="J40" s="7"/>
      <c r="K40" s="7"/>
      <c r="L40" s="7"/>
      <c r="M40" s="7"/>
      <c r="N40" s="7"/>
      <c r="O40" s="7"/>
      <c r="P40" s="62">
        <f t="shared" si="0"/>
        <v>0</v>
      </c>
      <c r="Q40" s="7"/>
      <c r="R40" s="7"/>
      <c r="S40" s="7"/>
      <c r="T40" s="7"/>
      <c r="U40" s="7"/>
      <c r="V40" s="7"/>
      <c r="W40" s="7"/>
      <c r="X40" s="62">
        <f t="shared" si="1"/>
        <v>0</v>
      </c>
      <c r="Y40" s="7"/>
      <c r="Z40" s="7"/>
      <c r="AA40" s="7"/>
      <c r="AB40" s="7"/>
      <c r="AC40" s="7"/>
      <c r="AD40" s="7"/>
      <c r="AE40" s="7"/>
      <c r="AF40" s="62">
        <f t="shared" si="2"/>
        <v>0</v>
      </c>
      <c r="AG40" s="7"/>
      <c r="AH40" s="7"/>
      <c r="AI40" s="7"/>
      <c r="AJ40" s="7"/>
      <c r="AK40" s="7"/>
      <c r="AL40" s="7"/>
      <c r="AM40" s="7"/>
      <c r="AN40" s="62">
        <f t="shared" si="3"/>
        <v>0</v>
      </c>
      <c r="AO40" s="7"/>
      <c r="AP40" s="7"/>
      <c r="AQ40" s="7"/>
      <c r="AR40" s="7"/>
      <c r="AS40" s="7"/>
      <c r="AT40" s="7"/>
      <c r="AU40" s="7"/>
      <c r="AV40" s="62">
        <f t="shared" si="4"/>
        <v>0</v>
      </c>
      <c r="AW40" s="7"/>
      <c r="AX40" s="7"/>
      <c r="AY40" s="7"/>
      <c r="AZ40" s="7"/>
      <c r="BA40" s="7"/>
      <c r="BB40" s="7"/>
      <c r="BC40" s="7"/>
      <c r="BD40" s="62">
        <f t="shared" si="5"/>
        <v>0</v>
      </c>
      <c r="BE40" s="184"/>
    </row>
    <row r="41" spans="2:57" s="2" customFormat="1" ht="80.150000000000006" customHeight="1">
      <c r="B41" s="164"/>
      <c r="C41" s="37" t="str">
        <f>Лист7!B10</f>
        <v>Финансовая составляющая</v>
      </c>
      <c r="D41" s="38">
        <f>Лист7!D10</f>
        <v>0.05</v>
      </c>
      <c r="E41" s="7"/>
      <c r="F41" s="7"/>
      <c r="G41" s="7"/>
      <c r="H41" s="62">
        <f>IF(AND(LEN(E41)=0,LEN(F41)=0,LEN(G41)=0),0,1)</f>
        <v>0</v>
      </c>
      <c r="I41" s="7"/>
      <c r="J41" s="7"/>
      <c r="K41" s="210" t="s">
        <v>135</v>
      </c>
      <c r="L41" s="210" t="s">
        <v>136</v>
      </c>
      <c r="M41" s="7"/>
      <c r="N41" s="7"/>
      <c r="O41" s="7"/>
      <c r="P41" s="62">
        <f t="shared" si="0"/>
        <v>1</v>
      </c>
      <c r="Q41" s="7"/>
      <c r="R41" s="7"/>
      <c r="S41" s="7" t="s">
        <v>102</v>
      </c>
      <c r="T41" s="7"/>
      <c r="U41" s="7"/>
      <c r="V41" s="7"/>
      <c r="W41" s="7"/>
      <c r="X41" s="62">
        <f t="shared" si="1"/>
        <v>1</v>
      </c>
      <c r="Y41" s="7"/>
      <c r="Z41" s="7"/>
      <c r="AA41" s="7"/>
      <c r="AB41" s="7"/>
      <c r="AC41" s="7"/>
      <c r="AD41" s="7"/>
      <c r="AE41" s="7"/>
      <c r="AF41" s="62">
        <f t="shared" si="2"/>
        <v>0</v>
      </c>
      <c r="AG41" s="7"/>
      <c r="AH41" s="7"/>
      <c r="AI41" s="7"/>
      <c r="AJ41" s="7"/>
      <c r="AK41" s="7"/>
      <c r="AL41" s="7"/>
      <c r="AM41" s="7"/>
      <c r="AN41" s="62">
        <f t="shared" si="3"/>
        <v>0</v>
      </c>
      <c r="AO41" s="7"/>
      <c r="AP41" s="7"/>
      <c r="AQ41" s="7"/>
      <c r="AR41" s="7"/>
      <c r="AS41" s="7"/>
      <c r="AT41" s="7"/>
      <c r="AU41" s="7"/>
      <c r="AV41" s="62">
        <f t="shared" si="4"/>
        <v>0</v>
      </c>
      <c r="AW41" s="7"/>
      <c r="AX41" s="7"/>
      <c r="AY41" s="7"/>
      <c r="AZ41" s="7"/>
      <c r="BA41" s="7"/>
      <c r="BB41" s="7"/>
      <c r="BC41" s="7"/>
      <c r="BD41" s="62">
        <f t="shared" si="5"/>
        <v>0</v>
      </c>
      <c r="BE41" s="184"/>
    </row>
    <row r="42" spans="2:57" s="2" customFormat="1" ht="80.150000000000006" customHeight="1">
      <c r="B42" s="164"/>
      <c r="C42" s="37" t="str">
        <f>Лист7!B11</f>
        <v>Электронная подпись и доверенности</v>
      </c>
      <c r="D42" s="38">
        <f>Лист7!D11</f>
        <v>0.05</v>
      </c>
      <c r="E42" s="7"/>
      <c r="F42" s="7"/>
      <c r="G42" s="7"/>
      <c r="H42" s="62">
        <f t="shared" si="6"/>
        <v>0</v>
      </c>
      <c r="I42" s="7"/>
      <c r="J42" s="7"/>
      <c r="K42" s="7"/>
      <c r="L42" s="7"/>
      <c r="M42" s="7"/>
      <c r="N42" s="7"/>
      <c r="O42" s="7"/>
      <c r="P42" s="62">
        <f t="shared" si="0"/>
        <v>0</v>
      </c>
      <c r="Q42" s="7"/>
      <c r="R42" s="7"/>
      <c r="S42" s="7"/>
      <c r="T42" s="7"/>
      <c r="U42" s="7"/>
      <c r="V42" s="7" t="s">
        <v>102</v>
      </c>
      <c r="W42" s="7"/>
      <c r="X42" s="62">
        <f t="shared" si="1"/>
        <v>1</v>
      </c>
      <c r="Y42" s="7"/>
      <c r="Z42" s="7"/>
      <c r="AA42" s="7"/>
      <c r="AB42" s="7"/>
      <c r="AC42" s="7"/>
      <c r="AD42" s="7"/>
      <c r="AE42" s="7"/>
      <c r="AF42" s="62">
        <f t="shared" si="2"/>
        <v>0</v>
      </c>
      <c r="AG42" s="7"/>
      <c r="AH42" s="7"/>
      <c r="AI42" s="7"/>
      <c r="AJ42" s="7"/>
      <c r="AK42" s="7" t="s">
        <v>102</v>
      </c>
      <c r="AL42" s="7"/>
      <c r="AM42" s="7"/>
      <c r="AN42" s="62">
        <f t="shared" si="3"/>
        <v>1</v>
      </c>
      <c r="AO42" s="7"/>
      <c r="AP42" s="7"/>
      <c r="AQ42" s="7"/>
      <c r="AR42" s="7"/>
      <c r="AS42" s="7"/>
      <c r="AT42" s="7"/>
      <c r="AU42" s="7"/>
      <c r="AV42" s="62">
        <f t="shared" si="4"/>
        <v>0</v>
      </c>
      <c r="AW42" s="7"/>
      <c r="AX42" s="7"/>
      <c r="AY42" s="7"/>
      <c r="AZ42" s="7"/>
      <c r="BA42" s="7"/>
      <c r="BB42" s="7"/>
      <c r="BC42" s="7"/>
      <c r="BD42" s="62">
        <f t="shared" si="5"/>
        <v>0</v>
      </c>
      <c r="BE42" s="184"/>
    </row>
    <row r="43" spans="2:57" s="2" customFormat="1" ht="80.150000000000006" customHeight="1">
      <c r="B43" s="164"/>
      <c r="C43" s="37" t="str">
        <f>Лист7!B12</f>
        <v>Доступность оффлайн офисов</v>
      </c>
      <c r="D43" s="38">
        <f>Лист7!D12</f>
        <v>0.1</v>
      </c>
      <c r="E43" s="7"/>
      <c r="F43" s="7"/>
      <c r="G43" s="7"/>
      <c r="H43" s="62">
        <f t="shared" si="6"/>
        <v>0</v>
      </c>
      <c r="I43" s="7"/>
      <c r="J43" s="7"/>
      <c r="K43" s="7"/>
      <c r="L43" s="7"/>
      <c r="M43" s="7"/>
      <c r="N43" s="7"/>
      <c r="O43" s="7"/>
      <c r="P43" s="62">
        <f t="shared" si="0"/>
        <v>0</v>
      </c>
      <c r="Q43" s="7"/>
      <c r="R43" s="7"/>
      <c r="S43" s="7"/>
      <c r="T43" s="7"/>
      <c r="U43" s="7"/>
      <c r="V43" s="7"/>
      <c r="W43" s="7"/>
      <c r="X43" s="62">
        <f t="shared" si="1"/>
        <v>0</v>
      </c>
      <c r="Y43" s="7"/>
      <c r="Z43" s="7"/>
      <c r="AA43" s="7"/>
      <c r="AB43" s="7"/>
      <c r="AC43" s="7"/>
      <c r="AD43" s="7"/>
      <c r="AE43" s="7"/>
      <c r="AF43" s="62">
        <f t="shared" si="2"/>
        <v>0</v>
      </c>
      <c r="AG43" s="7"/>
      <c r="AH43" s="7"/>
      <c r="AI43" s="7"/>
      <c r="AJ43" s="7"/>
      <c r="AK43" s="7"/>
      <c r="AL43" s="7"/>
      <c r="AM43" s="7"/>
      <c r="AN43" s="62">
        <f t="shared" si="3"/>
        <v>0</v>
      </c>
      <c r="AO43" s="7"/>
      <c r="AP43" s="7"/>
      <c r="AQ43" s="7"/>
      <c r="AR43" s="7"/>
      <c r="AS43" s="7"/>
      <c r="AT43" s="7"/>
      <c r="AU43" s="7"/>
      <c r="AV43" s="62">
        <f t="shared" si="4"/>
        <v>0</v>
      </c>
      <c r="AW43" s="7"/>
      <c r="AX43" s="7"/>
      <c r="AY43" s="7"/>
      <c r="AZ43" s="7"/>
      <c r="BA43" s="7"/>
      <c r="BB43" s="7"/>
      <c r="BC43" s="7"/>
      <c r="BD43" s="62">
        <f t="shared" si="5"/>
        <v>0</v>
      </c>
      <c r="BE43" s="184"/>
    </row>
    <row r="44" spans="2:57" s="2" customFormat="1" ht="80.150000000000006" customHeight="1">
      <c r="B44" s="165"/>
      <c r="C44" s="37" t="str">
        <f>Лист7!B13</f>
        <v>Регистрация и аутентификация</v>
      </c>
      <c r="D44" s="38">
        <f>Лист7!D13</f>
        <v>0.05</v>
      </c>
      <c r="E44" s="7"/>
      <c r="F44" s="7"/>
      <c r="G44" s="7"/>
      <c r="H44" s="62">
        <f t="shared" si="6"/>
        <v>0</v>
      </c>
      <c r="I44" s="7"/>
      <c r="J44" s="7"/>
      <c r="K44" s="7"/>
      <c r="L44" s="7"/>
      <c r="M44" s="7"/>
      <c r="N44" s="7"/>
      <c r="O44" s="7"/>
      <c r="P44" s="62">
        <f t="shared" si="0"/>
        <v>0</v>
      </c>
      <c r="Q44" s="7"/>
      <c r="R44" s="7"/>
      <c r="S44" s="7"/>
      <c r="T44" s="7"/>
      <c r="U44" s="7"/>
      <c r="V44" s="7"/>
      <c r="W44" s="7"/>
      <c r="X44" s="62">
        <f t="shared" si="1"/>
        <v>0</v>
      </c>
      <c r="Y44" s="7"/>
      <c r="Z44" s="7" t="s">
        <v>102</v>
      </c>
      <c r="AA44" s="7"/>
      <c r="AB44" s="7"/>
      <c r="AC44" s="7"/>
      <c r="AD44" s="7"/>
      <c r="AE44" s="7"/>
      <c r="AF44" s="62">
        <f t="shared" si="2"/>
        <v>1</v>
      </c>
      <c r="AG44" s="7"/>
      <c r="AH44" s="7"/>
      <c r="AI44" s="7"/>
      <c r="AJ44" s="7"/>
      <c r="AK44" s="7"/>
      <c r="AL44" s="7"/>
      <c r="AM44" s="7"/>
      <c r="AN44" s="62">
        <f t="shared" si="3"/>
        <v>0</v>
      </c>
      <c r="AO44" s="7"/>
      <c r="AP44" s="7"/>
      <c r="AQ44" s="7"/>
      <c r="AR44" s="7"/>
      <c r="AS44" s="7"/>
      <c r="AT44" s="7"/>
      <c r="AU44" s="7"/>
      <c r="AV44" s="62">
        <f t="shared" si="4"/>
        <v>0</v>
      </c>
      <c r="AW44" s="7"/>
      <c r="AX44" s="7"/>
      <c r="AY44" s="7"/>
      <c r="AZ44" s="7"/>
      <c r="BA44" s="7"/>
      <c r="BB44" s="7"/>
      <c r="BC44" s="7"/>
      <c r="BD44" s="62">
        <f t="shared" si="5"/>
        <v>0</v>
      </c>
      <c r="BE44" s="184"/>
    </row>
    <row r="45" spans="2:57" s="2" customFormat="1" ht="17" customHeight="1">
      <c r="B45" s="197"/>
      <c r="C45" s="198"/>
      <c r="D45" s="198"/>
      <c r="E45" s="198"/>
      <c r="F45" s="198"/>
      <c r="G45" s="198"/>
      <c r="H45" s="198"/>
      <c r="I45" s="198"/>
      <c r="J45" s="198"/>
      <c r="K45" s="198"/>
      <c r="L45" s="198"/>
      <c r="M45" s="198"/>
      <c r="N45" s="198"/>
      <c r="O45" s="198"/>
      <c r="P45" s="198"/>
      <c r="Q45" s="198"/>
      <c r="R45" s="198"/>
      <c r="S45" s="198"/>
      <c r="T45" s="198"/>
      <c r="U45" s="198"/>
      <c r="V45" s="198"/>
      <c r="W45" s="198"/>
      <c r="X45" s="198"/>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184"/>
    </row>
    <row r="46" spans="2:57" s="2" customFormat="1" ht="80.150000000000006" customHeight="1">
      <c r="B46" s="199" t="s">
        <v>5</v>
      </c>
      <c r="C46" s="200"/>
      <c r="D46" s="201"/>
      <c r="E46" s="7"/>
      <c r="F46" s="7" t="s">
        <v>11</v>
      </c>
      <c r="G46" s="7" t="s">
        <v>12</v>
      </c>
      <c r="H46" s="173"/>
      <c r="I46" s="7" t="s">
        <v>34</v>
      </c>
      <c r="J46" s="7" t="s">
        <v>143</v>
      </c>
      <c r="K46" s="7" t="s">
        <v>144</v>
      </c>
      <c r="L46" s="7"/>
      <c r="M46" s="7" t="s">
        <v>36</v>
      </c>
      <c r="N46" s="7"/>
      <c r="O46" s="7" t="s">
        <v>150</v>
      </c>
      <c r="P46" s="173"/>
      <c r="Q46" s="7"/>
      <c r="R46" s="7"/>
      <c r="S46" s="7"/>
      <c r="T46" s="7"/>
      <c r="U46" s="7"/>
      <c r="V46" s="7"/>
      <c r="W46" s="7"/>
      <c r="X46" s="173"/>
      <c r="Y46" s="7"/>
      <c r="Z46" s="7"/>
      <c r="AA46" s="7"/>
      <c r="AB46" s="7"/>
      <c r="AC46" s="7"/>
      <c r="AD46" s="7"/>
      <c r="AE46" s="7"/>
      <c r="AF46" s="173"/>
      <c r="AG46" s="7"/>
      <c r="AH46" s="7"/>
      <c r="AI46" s="7"/>
      <c r="AJ46" s="7"/>
      <c r="AK46" s="7"/>
      <c r="AL46" s="7"/>
      <c r="AM46" s="7"/>
      <c r="AN46" s="173"/>
      <c r="AO46" s="7"/>
      <c r="AP46" s="7"/>
      <c r="AQ46" s="7"/>
      <c r="AR46" s="7"/>
      <c r="AS46" s="7"/>
      <c r="AT46" s="7"/>
      <c r="AU46" s="7"/>
      <c r="AV46" s="173"/>
      <c r="AW46" s="7"/>
      <c r="AX46" s="7"/>
      <c r="AY46" s="7"/>
      <c r="AZ46" s="7"/>
      <c r="BA46" s="7"/>
      <c r="BB46" s="7"/>
      <c r="BC46" s="7"/>
      <c r="BD46" s="173"/>
      <c r="BE46" s="184"/>
    </row>
    <row r="47" spans="2:57" s="2" customFormat="1" ht="80.150000000000006" customHeight="1">
      <c r="B47" s="202"/>
      <c r="C47" s="203"/>
      <c r="D47" s="204"/>
      <c r="E47" s="7"/>
      <c r="F47" s="7"/>
      <c r="G47" s="7"/>
      <c r="H47" s="174"/>
      <c r="I47" s="8"/>
      <c r="J47" s="7" t="s">
        <v>35</v>
      </c>
      <c r="K47" s="7" t="s">
        <v>142</v>
      </c>
      <c r="L47" s="7"/>
      <c r="M47" s="7" t="s">
        <v>147</v>
      </c>
      <c r="N47" s="7"/>
      <c r="O47" s="7" t="s">
        <v>151</v>
      </c>
      <c r="P47" s="174"/>
      <c r="Q47" s="7"/>
      <c r="R47" s="7"/>
      <c r="S47" s="7"/>
      <c r="T47" s="7"/>
      <c r="U47" s="7"/>
      <c r="V47" s="7"/>
      <c r="W47" s="7"/>
      <c r="X47" s="174"/>
      <c r="Y47" s="7"/>
      <c r="Z47" s="7"/>
      <c r="AA47" s="7"/>
      <c r="AB47" s="7"/>
      <c r="AC47" s="7"/>
      <c r="AD47" s="7"/>
      <c r="AE47" s="7"/>
      <c r="AF47" s="174"/>
      <c r="AG47" s="7"/>
      <c r="AH47" s="7"/>
      <c r="AI47" s="7"/>
      <c r="AJ47" s="7"/>
      <c r="AK47" s="7"/>
      <c r="AL47" s="7"/>
      <c r="AM47" s="7"/>
      <c r="AN47" s="174"/>
      <c r="AO47" s="7"/>
      <c r="AP47" s="7"/>
      <c r="AQ47" s="7"/>
      <c r="AR47" s="7"/>
      <c r="AS47" s="7"/>
      <c r="AT47" s="7"/>
      <c r="AU47" s="7"/>
      <c r="AV47" s="174"/>
      <c r="AW47" s="7"/>
      <c r="AX47" s="7"/>
      <c r="AY47" s="7"/>
      <c r="AZ47" s="7"/>
      <c r="BA47" s="7"/>
      <c r="BB47" s="7"/>
      <c r="BC47" s="7"/>
      <c r="BD47" s="174"/>
      <c r="BE47" s="184"/>
    </row>
    <row r="48" spans="2:57" s="2" customFormat="1" ht="80.150000000000006" customHeight="1">
      <c r="B48" s="202"/>
      <c r="C48" s="203"/>
      <c r="D48" s="204"/>
      <c r="E48" s="7"/>
      <c r="F48" s="7"/>
      <c r="G48" s="7"/>
      <c r="H48" s="174"/>
      <c r="I48" s="7"/>
      <c r="J48" s="7" t="s">
        <v>140</v>
      </c>
      <c r="K48" s="7" t="s">
        <v>141</v>
      </c>
      <c r="L48" s="7" t="s">
        <v>145</v>
      </c>
      <c r="M48" s="7" t="s">
        <v>148</v>
      </c>
      <c r="N48" s="7"/>
      <c r="O48" s="7" t="s">
        <v>152</v>
      </c>
      <c r="P48" s="174"/>
      <c r="Q48" s="7"/>
      <c r="R48" s="7"/>
      <c r="S48" s="7"/>
      <c r="T48" s="7"/>
      <c r="U48" s="7"/>
      <c r="V48" s="7"/>
      <c r="W48" s="7"/>
      <c r="X48" s="174"/>
      <c r="Y48" s="7"/>
      <c r="Z48" s="7"/>
      <c r="AA48" s="7"/>
      <c r="AB48" s="7"/>
      <c r="AC48" s="7"/>
      <c r="AD48" s="7"/>
      <c r="AE48" s="7"/>
      <c r="AF48" s="174"/>
      <c r="AG48" s="7"/>
      <c r="AH48" s="7"/>
      <c r="AI48" s="7"/>
      <c r="AJ48" s="7"/>
      <c r="AK48" s="7"/>
      <c r="AL48" s="7"/>
      <c r="AM48" s="7"/>
      <c r="AN48" s="174"/>
      <c r="AO48" s="7"/>
      <c r="AP48" s="7"/>
      <c r="AQ48" s="7"/>
      <c r="AR48" s="7"/>
      <c r="AS48" s="7"/>
      <c r="AT48" s="7"/>
      <c r="AU48" s="7"/>
      <c r="AV48" s="174"/>
      <c r="AW48" s="7"/>
      <c r="AX48" s="7"/>
      <c r="AY48" s="7"/>
      <c r="AZ48" s="7"/>
      <c r="BA48" s="7"/>
      <c r="BB48" s="7"/>
      <c r="BC48" s="7"/>
      <c r="BD48" s="174"/>
      <c r="BE48" s="184"/>
    </row>
    <row r="49" spans="1:57" s="2" customFormat="1" ht="80.150000000000006" customHeight="1">
      <c r="B49" s="202"/>
      <c r="C49" s="203"/>
      <c r="D49" s="204"/>
      <c r="E49" s="7"/>
      <c r="F49" s="7"/>
      <c r="G49" s="7"/>
      <c r="H49" s="174"/>
      <c r="I49" s="7"/>
      <c r="J49" s="7"/>
      <c r="K49" s="7"/>
      <c r="L49" s="7" t="s">
        <v>146</v>
      </c>
      <c r="M49" s="7" t="s">
        <v>149</v>
      </c>
      <c r="N49" s="7"/>
      <c r="O49" s="7"/>
      <c r="P49" s="174"/>
      <c r="Q49" s="7"/>
      <c r="R49" s="7"/>
      <c r="S49" s="7"/>
      <c r="T49" s="7"/>
      <c r="U49" s="7"/>
      <c r="V49" s="7"/>
      <c r="W49" s="7"/>
      <c r="X49" s="174"/>
      <c r="Y49" s="7"/>
      <c r="Z49" s="7"/>
      <c r="AA49" s="7"/>
      <c r="AB49" s="7"/>
      <c r="AC49" s="7"/>
      <c r="AD49" s="7"/>
      <c r="AE49" s="7"/>
      <c r="AF49" s="174"/>
      <c r="AG49" s="7"/>
      <c r="AH49" s="7"/>
      <c r="AI49" s="7"/>
      <c r="AJ49" s="7"/>
      <c r="AK49" s="7"/>
      <c r="AL49" s="7"/>
      <c r="AM49" s="7"/>
      <c r="AN49" s="174"/>
      <c r="AO49" s="7"/>
      <c r="AP49" s="7"/>
      <c r="AQ49" s="7"/>
      <c r="AR49" s="7"/>
      <c r="AS49" s="7"/>
      <c r="AT49" s="7"/>
      <c r="AU49" s="7"/>
      <c r="AV49" s="174"/>
      <c r="AW49" s="7"/>
      <c r="AX49" s="7"/>
      <c r="AY49" s="7"/>
      <c r="AZ49" s="7"/>
      <c r="BA49" s="7"/>
      <c r="BB49" s="7"/>
      <c r="BC49" s="7"/>
      <c r="BD49" s="174"/>
      <c r="BE49" s="184"/>
    </row>
    <row r="50" spans="1:57" s="2" customFormat="1" ht="80.150000000000006" customHeight="1">
      <c r="B50" s="202"/>
      <c r="C50" s="203"/>
      <c r="D50" s="204"/>
      <c r="E50" s="7"/>
      <c r="F50" s="7"/>
      <c r="G50" s="7"/>
      <c r="H50" s="174"/>
      <c r="I50" s="7"/>
      <c r="J50" s="7"/>
      <c r="K50" s="7"/>
      <c r="L50" s="7"/>
      <c r="M50" s="7"/>
      <c r="N50" s="7"/>
      <c r="O50" s="7"/>
      <c r="P50" s="174"/>
      <c r="Q50" s="7"/>
      <c r="R50" s="7"/>
      <c r="S50" s="7"/>
      <c r="T50" s="7"/>
      <c r="U50" s="7"/>
      <c r="V50" s="7"/>
      <c r="W50" s="7"/>
      <c r="X50" s="174"/>
      <c r="Y50" s="7"/>
      <c r="Z50" s="7"/>
      <c r="AA50" s="7"/>
      <c r="AB50" s="7"/>
      <c r="AC50" s="7"/>
      <c r="AD50" s="7"/>
      <c r="AE50" s="7"/>
      <c r="AF50" s="174"/>
      <c r="AG50" s="7"/>
      <c r="AH50" s="7"/>
      <c r="AI50" s="7"/>
      <c r="AJ50" s="7"/>
      <c r="AK50" s="7"/>
      <c r="AL50" s="7"/>
      <c r="AM50" s="7"/>
      <c r="AN50" s="174"/>
      <c r="AO50" s="7"/>
      <c r="AP50" s="7"/>
      <c r="AQ50" s="7"/>
      <c r="AR50" s="7"/>
      <c r="AS50" s="7"/>
      <c r="AT50" s="7"/>
      <c r="AU50" s="7"/>
      <c r="AV50" s="174"/>
      <c r="AW50" s="7"/>
      <c r="AX50" s="7"/>
      <c r="AY50" s="7"/>
      <c r="AZ50" s="7"/>
      <c r="BA50" s="7"/>
      <c r="BB50" s="7"/>
      <c r="BC50" s="7"/>
      <c r="BD50" s="174"/>
      <c r="BE50" s="184"/>
    </row>
    <row r="51" spans="1:57" s="2" customFormat="1" ht="80.150000000000006" customHeight="1">
      <c r="B51" s="202"/>
      <c r="C51" s="203"/>
      <c r="D51" s="204"/>
      <c r="E51" s="7"/>
      <c r="F51" s="7"/>
      <c r="G51" s="7"/>
      <c r="H51" s="174"/>
      <c r="I51" s="7"/>
      <c r="J51" s="7"/>
      <c r="K51" s="7"/>
      <c r="L51" s="7"/>
      <c r="M51" s="7"/>
      <c r="N51" s="7"/>
      <c r="O51" s="7"/>
      <c r="P51" s="174"/>
      <c r="Q51" s="7"/>
      <c r="R51" s="7"/>
      <c r="S51" s="7"/>
      <c r="T51" s="7"/>
      <c r="U51" s="7"/>
      <c r="V51" s="7"/>
      <c r="W51" s="7"/>
      <c r="X51" s="174"/>
      <c r="Y51" s="7"/>
      <c r="Z51" s="7"/>
      <c r="AA51" s="7"/>
      <c r="AB51" s="7"/>
      <c r="AC51" s="7"/>
      <c r="AD51" s="7"/>
      <c r="AE51" s="7"/>
      <c r="AF51" s="174"/>
      <c r="AG51" s="7"/>
      <c r="AH51" s="7"/>
      <c r="AI51" s="7"/>
      <c r="AJ51" s="7"/>
      <c r="AK51" s="7"/>
      <c r="AL51" s="7"/>
      <c r="AM51" s="7"/>
      <c r="AN51" s="174"/>
      <c r="AO51" s="7"/>
      <c r="AP51" s="7"/>
      <c r="AQ51" s="7"/>
      <c r="AR51" s="7"/>
      <c r="AS51" s="7"/>
      <c r="AT51" s="7"/>
      <c r="AU51" s="7"/>
      <c r="AV51" s="174"/>
      <c r="AW51" s="7"/>
      <c r="AX51" s="7"/>
      <c r="AY51" s="7"/>
      <c r="AZ51" s="7"/>
      <c r="BA51" s="7"/>
      <c r="BB51" s="7"/>
      <c r="BC51" s="7"/>
      <c r="BD51" s="174"/>
      <c r="BE51" s="184"/>
    </row>
    <row r="52" spans="1:57" s="2" customFormat="1" ht="80.150000000000006" customHeight="1">
      <c r="B52" s="202"/>
      <c r="C52" s="203"/>
      <c r="D52" s="204"/>
      <c r="E52" s="7"/>
      <c r="F52" s="7"/>
      <c r="G52" s="7"/>
      <c r="H52" s="174"/>
      <c r="I52" s="7"/>
      <c r="J52" s="7"/>
      <c r="K52" s="7"/>
      <c r="L52" s="7"/>
      <c r="M52" s="7"/>
      <c r="N52" s="7"/>
      <c r="O52" s="7"/>
      <c r="P52" s="174"/>
      <c r="Q52" s="7"/>
      <c r="R52" s="7"/>
      <c r="S52" s="7"/>
      <c r="T52" s="7"/>
      <c r="U52" s="7"/>
      <c r="V52" s="7"/>
      <c r="W52" s="7"/>
      <c r="X52" s="174"/>
      <c r="Y52" s="7"/>
      <c r="Z52" s="7"/>
      <c r="AA52" s="7"/>
      <c r="AB52" s="7"/>
      <c r="AC52" s="7"/>
      <c r="AD52" s="7"/>
      <c r="AE52" s="7"/>
      <c r="AF52" s="174"/>
      <c r="AG52" s="7"/>
      <c r="AH52" s="7"/>
      <c r="AI52" s="7"/>
      <c r="AJ52" s="7"/>
      <c r="AK52" s="7"/>
      <c r="AL52" s="7"/>
      <c r="AM52" s="7"/>
      <c r="AN52" s="174"/>
      <c r="AO52" s="7"/>
      <c r="AP52" s="7"/>
      <c r="AQ52" s="7"/>
      <c r="AR52" s="7"/>
      <c r="AS52" s="7"/>
      <c r="AT52" s="7"/>
      <c r="AU52" s="7"/>
      <c r="AV52" s="174"/>
      <c r="AW52" s="7"/>
      <c r="AX52" s="7"/>
      <c r="AY52" s="7"/>
      <c r="AZ52" s="7"/>
      <c r="BA52" s="7"/>
      <c r="BB52" s="7"/>
      <c r="BC52" s="7"/>
      <c r="BD52" s="174"/>
      <c r="BE52" s="184"/>
    </row>
    <row r="53" spans="1:57" s="2" customFormat="1" ht="80.150000000000006" customHeight="1">
      <c r="B53" s="202"/>
      <c r="C53" s="203"/>
      <c r="D53" s="204"/>
      <c r="E53" s="7"/>
      <c r="F53" s="7"/>
      <c r="G53" s="7"/>
      <c r="H53" s="174"/>
      <c r="I53" s="7"/>
      <c r="J53" s="7"/>
      <c r="K53" s="7"/>
      <c r="L53" s="7"/>
      <c r="M53" s="7"/>
      <c r="N53" s="7"/>
      <c r="O53" s="7"/>
      <c r="P53" s="174"/>
      <c r="Q53" s="7"/>
      <c r="R53" s="7"/>
      <c r="S53" s="7"/>
      <c r="T53" s="7"/>
      <c r="U53" s="7"/>
      <c r="V53" s="7"/>
      <c r="W53" s="7"/>
      <c r="X53" s="174"/>
      <c r="Y53" s="7"/>
      <c r="Z53" s="7"/>
      <c r="AA53" s="7"/>
      <c r="AB53" s="7"/>
      <c r="AC53" s="7"/>
      <c r="AD53" s="7"/>
      <c r="AE53" s="7"/>
      <c r="AF53" s="174"/>
      <c r="AG53" s="7"/>
      <c r="AH53" s="7"/>
      <c r="AI53" s="7"/>
      <c r="AJ53" s="7"/>
      <c r="AK53" s="7"/>
      <c r="AL53" s="7"/>
      <c r="AM53" s="7"/>
      <c r="AN53" s="174"/>
      <c r="AO53" s="7"/>
      <c r="AP53" s="7"/>
      <c r="AQ53" s="7"/>
      <c r="AR53" s="7"/>
      <c r="AS53" s="7"/>
      <c r="AT53" s="7"/>
      <c r="AU53" s="7"/>
      <c r="AV53" s="174"/>
      <c r="AW53" s="7"/>
      <c r="AX53" s="7"/>
      <c r="AY53" s="7"/>
      <c r="AZ53" s="7"/>
      <c r="BA53" s="7"/>
      <c r="BB53" s="7"/>
      <c r="BC53" s="7"/>
      <c r="BD53" s="174"/>
      <c r="BE53" s="184"/>
    </row>
    <row r="54" spans="1:57" s="2" customFormat="1" ht="80.150000000000006" customHeight="1">
      <c r="B54" s="202"/>
      <c r="C54" s="203"/>
      <c r="D54" s="204"/>
      <c r="E54" s="7"/>
      <c r="F54" s="7"/>
      <c r="G54" s="7"/>
      <c r="H54" s="174"/>
      <c r="I54" s="7"/>
      <c r="J54" s="7"/>
      <c r="K54" s="7"/>
      <c r="L54" s="7"/>
      <c r="M54" s="7"/>
      <c r="N54" s="7"/>
      <c r="O54" s="7"/>
      <c r="P54" s="174"/>
      <c r="Q54" s="7"/>
      <c r="R54" s="7"/>
      <c r="S54" s="7"/>
      <c r="T54" s="7"/>
      <c r="U54" s="7"/>
      <c r="V54" s="7"/>
      <c r="W54" s="7"/>
      <c r="X54" s="174"/>
      <c r="Y54" s="7"/>
      <c r="Z54" s="7"/>
      <c r="AA54" s="7"/>
      <c r="AB54" s="7"/>
      <c r="AC54" s="7"/>
      <c r="AD54" s="7"/>
      <c r="AE54" s="7"/>
      <c r="AF54" s="174"/>
      <c r="AG54" s="7"/>
      <c r="AH54" s="7"/>
      <c r="AI54" s="7"/>
      <c r="AJ54" s="7"/>
      <c r="AK54" s="7"/>
      <c r="AL54" s="7"/>
      <c r="AM54" s="7"/>
      <c r="AN54" s="174"/>
      <c r="AO54" s="7"/>
      <c r="AP54" s="7"/>
      <c r="AQ54" s="7"/>
      <c r="AR54" s="7"/>
      <c r="AS54" s="7"/>
      <c r="AT54" s="7"/>
      <c r="AU54" s="7"/>
      <c r="AV54" s="174"/>
      <c r="AW54" s="7"/>
      <c r="AX54" s="7"/>
      <c r="AY54" s="7"/>
      <c r="AZ54" s="7"/>
      <c r="BA54" s="7"/>
      <c r="BB54" s="7"/>
      <c r="BC54" s="7"/>
      <c r="BD54" s="174"/>
      <c r="BE54" s="184"/>
    </row>
    <row r="55" spans="1:57" s="2" customFormat="1" ht="80.150000000000006" customHeight="1">
      <c r="B55" s="205"/>
      <c r="C55" s="206"/>
      <c r="D55" s="207"/>
      <c r="E55" s="7"/>
      <c r="F55" s="7"/>
      <c r="G55" s="7"/>
      <c r="H55" s="175"/>
      <c r="I55" s="7"/>
      <c r="J55" s="7"/>
      <c r="K55" s="7"/>
      <c r="L55" s="7"/>
      <c r="M55" s="7"/>
      <c r="N55" s="7"/>
      <c r="O55" s="7"/>
      <c r="P55" s="175"/>
      <c r="Q55" s="7"/>
      <c r="R55" s="7"/>
      <c r="S55" s="7"/>
      <c r="T55" s="7"/>
      <c r="U55" s="7"/>
      <c r="V55" s="7"/>
      <c r="W55" s="7"/>
      <c r="X55" s="175"/>
      <c r="Y55" s="7"/>
      <c r="Z55" s="7"/>
      <c r="AA55" s="7"/>
      <c r="AB55" s="7"/>
      <c r="AC55" s="7"/>
      <c r="AD55" s="7"/>
      <c r="AE55" s="7"/>
      <c r="AF55" s="175"/>
      <c r="AG55" s="7"/>
      <c r="AH55" s="7"/>
      <c r="AI55" s="7"/>
      <c r="AJ55" s="7"/>
      <c r="AK55" s="7"/>
      <c r="AL55" s="7"/>
      <c r="AM55" s="7"/>
      <c r="AN55" s="175"/>
      <c r="AO55" s="7"/>
      <c r="AP55" s="7"/>
      <c r="AQ55" s="7"/>
      <c r="AR55" s="7"/>
      <c r="AS55" s="7"/>
      <c r="AT55" s="7"/>
      <c r="AU55" s="7"/>
      <c r="AV55" s="175"/>
      <c r="AW55" s="7"/>
      <c r="AX55" s="7"/>
      <c r="AY55" s="7"/>
      <c r="AZ55" s="7"/>
      <c r="BA55" s="7"/>
      <c r="BB55" s="7"/>
      <c r="BC55" s="7"/>
      <c r="BD55" s="175"/>
      <c r="BE55" s="184"/>
    </row>
    <row r="56" spans="1:57">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row>
    <row r="57" spans="1:57">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row>
    <row r="58" spans="1:57">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row>
  </sheetData>
  <mergeCells count="60">
    <mergeCell ref="H46:H55"/>
    <mergeCell ref="P10:P14"/>
    <mergeCell ref="X10:X14"/>
    <mergeCell ref="P16:P20"/>
    <mergeCell ref="X16:X20"/>
    <mergeCell ref="P22:P26"/>
    <mergeCell ref="P28:P30"/>
    <mergeCell ref="P46:P55"/>
    <mergeCell ref="H22:H26"/>
    <mergeCell ref="X22:X26"/>
    <mergeCell ref="I10:O10"/>
    <mergeCell ref="Q10:W10"/>
    <mergeCell ref="B15:X15"/>
    <mergeCell ref="B21:X21"/>
    <mergeCell ref="H10:H14"/>
    <mergeCell ref="H16:H20"/>
    <mergeCell ref="A56:BE58"/>
    <mergeCell ref="BE1:BE55"/>
    <mergeCell ref="B16:B20"/>
    <mergeCell ref="X46:X55"/>
    <mergeCell ref="B27:X27"/>
    <mergeCell ref="H28:H30"/>
    <mergeCell ref="X28:X30"/>
    <mergeCell ref="B31:X31"/>
    <mergeCell ref="B32:D32"/>
    <mergeCell ref="B28:D30"/>
    <mergeCell ref="B45:X45"/>
    <mergeCell ref="B46:D55"/>
    <mergeCell ref="AV46:AV55"/>
    <mergeCell ref="BD46:BD55"/>
    <mergeCell ref="AN46:AN55"/>
    <mergeCell ref="AF46:AF55"/>
    <mergeCell ref="AO10:AU10"/>
    <mergeCell ref="AV10:AV14"/>
    <mergeCell ref="AV16:AV20"/>
    <mergeCell ref="AV22:AV26"/>
    <mergeCell ref="AV28:AV30"/>
    <mergeCell ref="AW10:BC10"/>
    <mergeCell ref="BD10:BD14"/>
    <mergeCell ref="BD16:BD20"/>
    <mergeCell ref="BD22:BD26"/>
    <mergeCell ref="BD28:BD30"/>
    <mergeCell ref="AG10:AM10"/>
    <mergeCell ref="AN10:AN14"/>
    <mergeCell ref="AN16:AN20"/>
    <mergeCell ref="AN22:AN26"/>
    <mergeCell ref="AN28:AN30"/>
    <mergeCell ref="B33:X33"/>
    <mergeCell ref="B34:B44"/>
    <mergeCell ref="Y10:AE10"/>
    <mergeCell ref="AF10:AF14"/>
    <mergeCell ref="AF16:AF20"/>
    <mergeCell ref="AF22:AF26"/>
    <mergeCell ref="AF28:AF30"/>
    <mergeCell ref="B22:D26"/>
    <mergeCell ref="B10:D10"/>
    <mergeCell ref="B12:D12"/>
    <mergeCell ref="E10:G10"/>
    <mergeCell ref="B13:D13"/>
    <mergeCell ref="B14:D14"/>
  </mergeCells>
  <conditionalFormatting sqref="C3">
    <cfRule type="cellIs" dxfId="93" priority="50" operator="greaterThan">
      <formula>0.1</formula>
    </cfRule>
  </conditionalFormatting>
  <conditionalFormatting sqref="E3">
    <cfRule type="cellIs" dxfId="92" priority="70" operator="greaterThan">
      <formula>0.1</formula>
    </cfRule>
  </conditionalFormatting>
  <conditionalFormatting sqref="E17:G17 I17:O17 Q17:W17">
    <cfRule type="notContainsBlanks" dxfId="91" priority="69">
      <formula>LEN(TRIM(E17))&gt;0</formula>
    </cfRule>
  </conditionalFormatting>
  <conditionalFormatting sqref="E18:G18 I18:O18 Q18:W18">
    <cfRule type="notContainsBlanks" dxfId="90" priority="78">
      <formula>LEN(TRIM(E18))&gt;0</formula>
    </cfRule>
  </conditionalFormatting>
  <conditionalFormatting sqref="E19:G19 I19:O19 Q19:W19">
    <cfRule type="notContainsBlanks" dxfId="89" priority="67">
      <formula>LEN(TRIM(E19))&gt;0</formula>
    </cfRule>
  </conditionalFormatting>
  <conditionalFormatting sqref="E34:G36 I34:L34 E41:G44 E39 I40:O40 I38:I39 L38:O39 E40:F40 I37:O37 M35 I36 L36:O36 O35 Q34:W35 Q37:W44 Q36:U36 W36 E38:G38 E37:F37 I42:O44 I41:J41 M41:O41">
    <cfRule type="notContainsBlanks" dxfId="88" priority="76">
      <formula>LEN(TRIM(E34))&gt;0</formula>
    </cfRule>
  </conditionalFormatting>
  <conditionalFormatting sqref="E22:BD26">
    <cfRule type="notContainsBlanks" dxfId="87" priority="72">
      <formula>LEN(TRIM(E22))&gt;0</formula>
    </cfRule>
  </conditionalFormatting>
  <conditionalFormatting sqref="E28:BD30">
    <cfRule type="notContainsBlanks" dxfId="86" priority="71">
      <formula>LEN(TRIM(E28))&gt;0</formula>
    </cfRule>
  </conditionalFormatting>
  <conditionalFormatting sqref="E32:BD32">
    <cfRule type="notContainsBlanks" dxfId="85" priority="75">
      <formula>LEN(TRIM(E32))&gt;0</formula>
    </cfRule>
  </conditionalFormatting>
  <conditionalFormatting sqref="E46:BD46 E47:G55 I47:O55 Q47:W55 Y47:AE55 AG47:AM55 AO47:AU55 AW47:BC55">
    <cfRule type="notContainsBlanks" dxfId="84" priority="77">
      <formula>LEN(TRIM(E46))&gt;0</formula>
    </cfRule>
  </conditionalFormatting>
  <conditionalFormatting sqref="Y17:AE17">
    <cfRule type="notContainsBlanks" dxfId="83" priority="52">
      <formula>LEN(TRIM(Y17))&gt;0</formula>
    </cfRule>
  </conditionalFormatting>
  <conditionalFormatting sqref="Y18:AE18">
    <cfRule type="notContainsBlanks" dxfId="82" priority="54">
      <formula>LEN(TRIM(Y18))&gt;0</formula>
    </cfRule>
  </conditionalFormatting>
  <conditionalFormatting sqref="Y19:AE19">
    <cfRule type="notContainsBlanks" dxfId="81" priority="51">
      <formula>LEN(TRIM(Y19))&gt;0</formula>
    </cfRule>
  </conditionalFormatting>
  <conditionalFormatting sqref="Y34:AE35 Y44 AA44:AE44 Y39:AE43 Y37:Z37 AB37:AE37 Y38:AB38 AD38:AE38 Y36:AC36 AE36">
    <cfRule type="notContainsBlanks" dxfId="80" priority="53">
      <formula>LEN(TRIM(Y34))&gt;0</formula>
    </cfRule>
  </conditionalFormatting>
  <conditionalFormatting sqref="AG17:AM17">
    <cfRule type="notContainsBlanks" dxfId="79" priority="56">
      <formula>LEN(TRIM(AG17))&gt;0</formula>
    </cfRule>
  </conditionalFormatting>
  <conditionalFormatting sqref="AG18:AM18">
    <cfRule type="notContainsBlanks" dxfId="78" priority="58">
      <formula>LEN(TRIM(AG18))&gt;0</formula>
    </cfRule>
  </conditionalFormatting>
  <conditionalFormatting sqref="AG19:AM19">
    <cfRule type="notContainsBlanks" dxfId="77" priority="55">
      <formula>LEN(TRIM(AG19))&gt;0</formula>
    </cfRule>
  </conditionalFormatting>
  <conditionalFormatting sqref="AG34:AM35 AG43:AM44 AG42:AJ42 AL42:AM42 AG39:AM41 AG37:AH37 AJ37:AM37 AG38:AJ38 AL38:AM38 AG36:AK36 AM36">
    <cfRule type="notContainsBlanks" dxfId="76" priority="57">
      <formula>LEN(TRIM(AG34))&gt;0</formula>
    </cfRule>
  </conditionalFormatting>
  <conditionalFormatting sqref="AO17:AU17">
    <cfRule type="notContainsBlanks" dxfId="75" priority="64">
      <formula>LEN(TRIM(AO17))&gt;0</formula>
    </cfRule>
  </conditionalFormatting>
  <conditionalFormatting sqref="AO18:AU18">
    <cfRule type="notContainsBlanks" dxfId="74" priority="66">
      <formula>LEN(TRIM(AO18))&gt;0</formula>
    </cfRule>
  </conditionalFormatting>
  <conditionalFormatting sqref="AO19:AU19">
    <cfRule type="notContainsBlanks" dxfId="73" priority="63">
      <formula>LEN(TRIM(AO19))&gt;0</formula>
    </cfRule>
  </conditionalFormatting>
  <conditionalFormatting sqref="AO34:AU35 AO39:AU44 AO37:AP37 AR37:AU37 AO38:AR38 AT38:AU38 AO36:AS36 AU36">
    <cfRule type="notContainsBlanks" dxfId="72" priority="65">
      <formula>LEN(TRIM(AO34))&gt;0</formula>
    </cfRule>
  </conditionalFormatting>
  <conditionalFormatting sqref="AW17:BC17">
    <cfRule type="notContainsBlanks" dxfId="71" priority="60">
      <formula>LEN(TRIM(AW17))&gt;0</formula>
    </cfRule>
  </conditionalFormatting>
  <conditionalFormatting sqref="AW18:BC18">
    <cfRule type="notContainsBlanks" dxfId="70" priority="62">
      <formula>LEN(TRIM(AW18))&gt;0</formula>
    </cfRule>
  </conditionalFormatting>
  <conditionalFormatting sqref="AW19:BC19">
    <cfRule type="notContainsBlanks" dxfId="69" priority="59">
      <formula>LEN(TRIM(AW19))&gt;0</formula>
    </cfRule>
  </conditionalFormatting>
  <conditionalFormatting sqref="AW34:BC35 AW39:BC44 AW37:AX37 AZ37:BC37 AW38:AZ38 BB38:BC38 AW36:BA36 BC36">
    <cfRule type="notContainsBlanks" dxfId="68" priority="61">
      <formula>LEN(TRIM(AW34))&gt;0</formula>
    </cfRule>
  </conditionalFormatting>
  <conditionalFormatting sqref="Z44">
    <cfRule type="notContainsBlanks" dxfId="67" priority="49">
      <formula>LEN(TRIM(Z44))&gt;0</formula>
    </cfRule>
  </conditionalFormatting>
  <conditionalFormatting sqref="AK42">
    <cfRule type="notContainsBlanks" dxfId="66" priority="48">
      <formula>LEN(TRIM(AK42))&gt;0</formula>
    </cfRule>
  </conditionalFormatting>
  <conditionalFormatting sqref="F39">
    <cfRule type="notContainsBlanks" dxfId="46" priority="47">
      <formula>LEN(TRIM(F39))&gt;0</formula>
    </cfRule>
  </conditionalFormatting>
  <conditionalFormatting sqref="G39">
    <cfRule type="notContainsBlanks" dxfId="45" priority="46">
      <formula>LEN(TRIM(G39))&gt;0</formula>
    </cfRule>
  </conditionalFormatting>
  <conditionalFormatting sqref="K38">
    <cfRule type="notContainsBlanks" dxfId="43" priority="44">
      <formula>LEN(TRIM(K38))&gt;0</formula>
    </cfRule>
  </conditionalFormatting>
  <conditionalFormatting sqref="G40">
    <cfRule type="notContainsBlanks" dxfId="40" priority="41">
      <formula>LEN(TRIM(G40))&gt;0</formula>
    </cfRule>
  </conditionalFormatting>
  <conditionalFormatting sqref="J35">
    <cfRule type="notContainsBlanks" dxfId="39" priority="40">
      <formula>LEN(TRIM(J35))&gt;0</formula>
    </cfRule>
  </conditionalFormatting>
  <conditionalFormatting sqref="L35">
    <cfRule type="notContainsBlanks" dxfId="37" priority="38">
      <formula>LEN(TRIM(L35))&gt;0</formula>
    </cfRule>
  </conditionalFormatting>
  <conditionalFormatting sqref="J36">
    <cfRule type="notContainsBlanks" dxfId="36" priority="37">
      <formula>LEN(TRIM(J36))&gt;0</formula>
    </cfRule>
  </conditionalFormatting>
  <conditionalFormatting sqref="N35">
    <cfRule type="notContainsBlanks" dxfId="34" priority="35">
      <formula>LEN(TRIM(N35))&gt;0</formula>
    </cfRule>
  </conditionalFormatting>
  <conditionalFormatting sqref="AA37">
    <cfRule type="notContainsBlanks" dxfId="33" priority="34">
      <formula>LEN(TRIM(AA37))&gt;0</formula>
    </cfRule>
  </conditionalFormatting>
  <conditionalFormatting sqref="AC38">
    <cfRule type="notContainsBlanks" dxfId="32" priority="33">
      <formula>LEN(TRIM(AC38))&gt;0</formula>
    </cfRule>
  </conditionalFormatting>
  <conditionalFormatting sqref="AI37">
    <cfRule type="notContainsBlanks" dxfId="31" priority="32">
      <formula>LEN(TRIM(AI37))&gt;0</formula>
    </cfRule>
  </conditionalFormatting>
  <conditionalFormatting sqref="AK38">
    <cfRule type="notContainsBlanks" dxfId="30" priority="31">
      <formula>LEN(TRIM(AK38))&gt;0</formula>
    </cfRule>
  </conditionalFormatting>
  <conditionalFormatting sqref="AQ37">
    <cfRule type="notContainsBlanks" dxfId="29" priority="30">
      <formula>LEN(TRIM(AQ37))&gt;0</formula>
    </cfRule>
  </conditionalFormatting>
  <conditionalFormatting sqref="AS38">
    <cfRule type="notContainsBlanks" dxfId="28" priority="29">
      <formula>LEN(TRIM(AS38))&gt;0</formula>
    </cfRule>
  </conditionalFormatting>
  <conditionalFormatting sqref="AY37">
    <cfRule type="notContainsBlanks" dxfId="27" priority="28">
      <formula>LEN(TRIM(AY37))&gt;0</formula>
    </cfRule>
  </conditionalFormatting>
  <conditionalFormatting sqref="BA38">
    <cfRule type="notContainsBlanks" dxfId="26" priority="27">
      <formula>LEN(TRIM(BA38))&gt;0</formula>
    </cfRule>
  </conditionalFormatting>
  <conditionalFormatting sqref="AD36">
    <cfRule type="notContainsBlanks" dxfId="25" priority="26">
      <formula>LEN(TRIM(AD36))&gt;0</formula>
    </cfRule>
  </conditionalFormatting>
  <conditionalFormatting sqref="AL36">
    <cfRule type="notContainsBlanks" dxfId="24" priority="25">
      <formula>LEN(TRIM(AL36))&gt;0</formula>
    </cfRule>
  </conditionalFormatting>
  <conditionalFormatting sqref="AT36">
    <cfRule type="notContainsBlanks" dxfId="23" priority="24">
      <formula>LEN(TRIM(AT36))&gt;0</formula>
    </cfRule>
  </conditionalFormatting>
  <conditionalFormatting sqref="BB36">
    <cfRule type="notContainsBlanks" dxfId="22" priority="23">
      <formula>LEN(TRIM(BB36))&gt;0</formula>
    </cfRule>
  </conditionalFormatting>
  <conditionalFormatting sqref="V36">
    <cfRule type="notContainsBlanks" dxfId="21" priority="22">
      <formula>LEN(TRIM(V36))&gt;0</formula>
    </cfRule>
  </conditionalFormatting>
  <conditionalFormatting sqref="G37">
    <cfRule type="notContainsBlanks" dxfId="19" priority="20">
      <formula>LEN(TRIM(G37))&gt;0</formula>
    </cfRule>
  </conditionalFormatting>
  <conditionalFormatting sqref="I35">
    <cfRule type="notContainsBlanks" dxfId="17" priority="18">
      <formula>LEN(TRIM(I35))&gt;0</formula>
    </cfRule>
  </conditionalFormatting>
  <conditionalFormatting sqref="J38">
    <cfRule type="notContainsBlanks" dxfId="14" priority="15">
      <formula>LEN(TRIM(J38))&gt;0</formula>
    </cfRule>
  </conditionalFormatting>
  <conditionalFormatting sqref="J39">
    <cfRule type="notContainsBlanks" dxfId="13" priority="14">
      <formula>LEN(TRIM(J39))&gt;0</formula>
    </cfRule>
  </conditionalFormatting>
  <conditionalFormatting sqref="K36">
    <cfRule type="notContainsBlanks" dxfId="12" priority="13">
      <formula>LEN(TRIM(K36))&gt;0</formula>
    </cfRule>
  </conditionalFormatting>
  <conditionalFormatting sqref="K35">
    <cfRule type="notContainsBlanks" dxfId="10" priority="11">
      <formula>LEN(TRIM(K35))&gt;0</formula>
    </cfRule>
  </conditionalFormatting>
  <conditionalFormatting sqref="K39">
    <cfRule type="notContainsBlanks" dxfId="8" priority="9">
      <formula>LEN(TRIM(K39))&gt;0</formula>
    </cfRule>
  </conditionalFormatting>
  <conditionalFormatting sqref="K41">
    <cfRule type="notContainsBlanks" dxfId="7" priority="8">
      <formula>LEN(TRIM(K41))&gt;0</formula>
    </cfRule>
  </conditionalFormatting>
  <conditionalFormatting sqref="L41">
    <cfRule type="notContainsBlanks" dxfId="5" priority="6">
      <formula>LEN(TRIM(L41))&gt;0</formula>
    </cfRule>
  </conditionalFormatting>
  <conditionalFormatting sqref="M34">
    <cfRule type="notContainsBlanks" dxfId="3" priority="4">
      <formula>LEN(TRIM(M34))&gt;0</formula>
    </cfRule>
  </conditionalFormatting>
  <conditionalFormatting sqref="N34">
    <cfRule type="notContainsBlanks" dxfId="2" priority="3">
      <formula>LEN(TRIM(N34))&gt;0</formula>
    </cfRule>
  </conditionalFormatting>
  <conditionalFormatting sqref="O34">
    <cfRule type="notContainsBlanks" dxfId="0" priority="1">
      <formula>LEN(TRIM(O34))&gt;0</formula>
    </cfRule>
  </conditionalFormatting>
  <dataValidations count="1">
    <dataValidation allowBlank="1" showInputMessage="1" showErrorMessage="1" sqref="BF10:XFD12 H10 I10:O12 P10 Q10:W12 F11:G12 A10:E12 BD10 AO10:AU12 AV10 AW10:BC12 AN10 AG10:AM12 X10 Y10:AE12 AF1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Лист3!$A$3</xm:f>
          </x14:formula1>
          <xm:sqref>E19:G19 I19:O19 Q19:W19 AO19:AU19 AW19:BC19 AG19:AM19 Y19:AE19</xm:sqref>
        </x14:dataValidation>
        <x14:dataValidation type="list" allowBlank="1" showInputMessage="1" showErrorMessage="1">
          <x14:formula1>
            <xm:f>Лист3!$A$2</xm:f>
          </x14:formula1>
          <xm:sqref>Q18:W18 E18:G18 I18:O18 AO18:AU18 AW18:BC18 AG18:AM18 Y18:AE18</xm:sqref>
        </x14:dataValidation>
        <x14:dataValidation type="list" allowBlank="1" showInputMessage="1" showErrorMessage="1">
          <x14:formula1>
            <xm:f>Лист3!$A$1</xm:f>
          </x14:formula1>
          <xm:sqref>E17:G17 I17:O17 Q17:W17 AO17:AU17 AW17:BC17 AG17:AM17 Y17:AE17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defaultRowHeight="14.5"/>
  <cols>
    <col min="1" max="1" width="8.6328125" customWidth="1"/>
  </cols>
  <sheetData>
    <row r="1" spans="1:1" ht="22.5">
      <c r="A1" s="29" t="s">
        <v>74</v>
      </c>
    </row>
    <row r="2" spans="1:1" ht="23" thickBot="1">
      <c r="A2" s="29" t="s">
        <v>76</v>
      </c>
    </row>
    <row r="3" spans="1:1" ht="23" thickBot="1">
      <c r="A3" s="30" t="s">
        <v>75</v>
      </c>
    </row>
  </sheetData>
  <sheetProtection algorithmName="SHA-512" hashValue="xETkYdNe3Wf8EOib9kNyD8wKuXWlcCszk/+CXn0AKujOrYTUhJCvcGwrVodx0JMH+GSwf3PQe0erUI2eFUoSzw==" saltValue="pE0UtAlqBEdiov6FvtfXu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G6" sqref="G6"/>
    </sheetView>
  </sheetViews>
  <sheetFormatPr defaultRowHeight="14.5"/>
  <cols>
    <col min="1" max="1" width="4.08984375" style="17" customWidth="1"/>
    <col min="2" max="2" width="35.08984375" style="17" customWidth="1"/>
    <col min="3" max="3" width="35.08984375" style="18" customWidth="1"/>
    <col min="4" max="4" width="8.90625" style="19"/>
  </cols>
  <sheetData>
    <row r="1" spans="1:4">
      <c r="A1" s="17" t="s">
        <v>70</v>
      </c>
      <c r="B1" s="17" t="s">
        <v>71</v>
      </c>
      <c r="C1" s="18" t="s">
        <v>72</v>
      </c>
      <c r="D1" s="19" t="s">
        <v>73</v>
      </c>
    </row>
    <row r="2" spans="1:4">
      <c r="D2" s="19">
        <f>SUM(D3:D13)</f>
        <v>1</v>
      </c>
    </row>
    <row r="3" spans="1:4">
      <c r="A3" s="26">
        <v>1</v>
      </c>
      <c r="B3" s="26" t="s">
        <v>48</v>
      </c>
      <c r="C3" s="27" t="s">
        <v>59</v>
      </c>
      <c r="D3" s="28">
        <v>0.05</v>
      </c>
    </row>
    <row r="4" spans="1:4" ht="72.5">
      <c r="A4" s="23">
        <v>2</v>
      </c>
      <c r="B4" s="23" t="s">
        <v>49</v>
      </c>
      <c r="C4" s="24" t="s">
        <v>60</v>
      </c>
      <c r="D4" s="25">
        <v>0.15</v>
      </c>
    </row>
    <row r="5" spans="1:4" ht="58">
      <c r="A5" s="21">
        <v>3</v>
      </c>
      <c r="B5" s="21" t="s">
        <v>50</v>
      </c>
      <c r="C5" s="22" t="s">
        <v>61</v>
      </c>
      <c r="D5" s="20">
        <v>0.1</v>
      </c>
    </row>
    <row r="6" spans="1:4" ht="58">
      <c r="A6" s="26">
        <v>4</v>
      </c>
      <c r="B6" s="26" t="s">
        <v>51</v>
      </c>
      <c r="C6" s="27" t="s">
        <v>62</v>
      </c>
      <c r="D6" s="28">
        <v>0.05</v>
      </c>
    </row>
    <row r="7" spans="1:4" ht="43.5">
      <c r="A7" s="23">
        <v>5</v>
      </c>
      <c r="B7" s="23" t="s">
        <v>52</v>
      </c>
      <c r="C7" s="24" t="s">
        <v>63</v>
      </c>
      <c r="D7" s="25">
        <v>0.15</v>
      </c>
    </row>
    <row r="8" spans="1:4" ht="43.5">
      <c r="A8" s="23">
        <v>6</v>
      </c>
      <c r="B8" s="23" t="s">
        <v>53</v>
      </c>
      <c r="C8" s="24" t="s">
        <v>64</v>
      </c>
      <c r="D8" s="25">
        <v>0.15</v>
      </c>
    </row>
    <row r="9" spans="1:4" ht="29">
      <c r="A9" s="21">
        <v>7</v>
      </c>
      <c r="B9" s="21" t="s">
        <v>54</v>
      </c>
      <c r="C9" s="22" t="s">
        <v>65</v>
      </c>
      <c r="D9" s="20">
        <v>0.1</v>
      </c>
    </row>
    <row r="10" spans="1:4" ht="29">
      <c r="A10" s="26">
        <v>8</v>
      </c>
      <c r="B10" s="26" t="s">
        <v>55</v>
      </c>
      <c r="C10" s="27" t="s">
        <v>66</v>
      </c>
      <c r="D10" s="28">
        <v>0.05</v>
      </c>
    </row>
    <row r="11" spans="1:4">
      <c r="A11" s="26">
        <v>9</v>
      </c>
      <c r="B11" s="26" t="s">
        <v>56</v>
      </c>
      <c r="C11" s="27" t="s">
        <v>67</v>
      </c>
      <c r="D11" s="28">
        <v>0.05</v>
      </c>
    </row>
    <row r="12" spans="1:4" ht="29">
      <c r="A12" s="21">
        <v>10</v>
      </c>
      <c r="B12" s="21" t="s">
        <v>57</v>
      </c>
      <c r="C12" s="22" t="s">
        <v>68</v>
      </c>
      <c r="D12" s="20">
        <v>0.1</v>
      </c>
    </row>
    <row r="13" spans="1:4" ht="58">
      <c r="A13" s="26">
        <v>11</v>
      </c>
      <c r="B13" s="26" t="s">
        <v>58</v>
      </c>
      <c r="C13" s="27" t="s">
        <v>69</v>
      </c>
      <c r="D13" s="28">
        <v>0.05</v>
      </c>
    </row>
  </sheetData>
  <sheetProtection algorithmName="SHA-512" hashValue="vy18O55bpCtJiVU113JFcvCWQ0oAXRXvh101OOk71IMnfW+Nm8qFqTrPlKHS8VZikvIVzRFdtwceUzKVWiAIMg==" saltValue="zvVSOw8jduU4m71sm0vsw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Шаблон </vt:lpstr>
      <vt:lpstr>Пример </vt:lpstr>
      <vt:lpstr>Лист3</vt:lpstr>
      <vt:lpstr>Лист7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Хахичев Сергей Владимирович</dc:creator>
  <cp:lastModifiedBy>Марковская Евгения Александровна</cp:lastModifiedBy>
  <cp:lastPrinted>2023-07-29T17:00:10Z</cp:lastPrinted>
  <dcterms:created xsi:type="dcterms:W3CDTF">2023-07-19T09:33:55Z</dcterms:created>
  <dcterms:modified xsi:type="dcterms:W3CDTF">2024-03-19T10:12:23Z</dcterms:modified>
</cp:coreProperties>
</file>